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2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7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28.xml" ContentType="application/vnd.openxmlformats-officedocument.drawingml.chart+xml"/>
  <Override PartName="/xl/drawings/drawing2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10\"/>
    </mc:Choice>
  </mc:AlternateContent>
  <xr:revisionPtr revIDLastSave="0" documentId="13_ncr:1_{2103B2AA-A91D-4D03-A813-83DA6DE364B8}" xr6:coauthVersionLast="47" xr6:coauthVersionMax="47" xr10:uidLastSave="{00000000-0000-0000-0000-000000000000}"/>
  <bookViews>
    <workbookView xWindow="-120" yWindow="-120" windowWidth="29040" windowHeight="15840" tabRatio="822" xr2:uid="{00000000-000D-0000-FFFF-FFFF00000000}"/>
  </bookViews>
  <sheets>
    <sheet name="10.1.1.1" sheetId="215" r:id="rId1"/>
    <sheet name="10.1.1.2" sheetId="216" r:id="rId2"/>
    <sheet name="10.1.1.3" sheetId="205" r:id="rId3"/>
    <sheet name="10.1.1.4" sheetId="206" r:id="rId4"/>
    <sheet name="10.1.2.1" sheetId="177" r:id="rId5"/>
    <sheet name="10.1.2.2" sheetId="178" r:id="rId6"/>
    <sheet name="10.1.2.3" sheetId="179" r:id="rId7"/>
    <sheet name="10.1.2.4" sheetId="180" r:id="rId8"/>
    <sheet name="10.1.2.5" sheetId="181" r:id="rId9"/>
    <sheet name="10.1.2.6" sheetId="182" r:id="rId10"/>
    <sheet name="10.1.2.7" sheetId="183" r:id="rId11"/>
    <sheet name="10.1.2.8" sheetId="184" r:id="rId12"/>
    <sheet name="10.1.2.9" sheetId="185" r:id="rId13"/>
    <sheet name="10.1.2.10" sheetId="186" r:id="rId14"/>
    <sheet name="10.1.2.11" sheetId="187" r:id="rId15"/>
    <sheet name="10.1.2.12" sheetId="188" r:id="rId16"/>
    <sheet name="10.1.2.13" sheetId="189" r:id="rId17"/>
    <sheet name="10.1.2.14" sheetId="190" r:id="rId18"/>
    <sheet name="10.1.2.15" sheetId="191" r:id="rId19"/>
    <sheet name="10.1.2.16" sheetId="192" r:id="rId20"/>
    <sheet name="10.1.2.17" sheetId="193" r:id="rId21"/>
    <sheet name="10.1.2.18" sheetId="194" r:id="rId22"/>
    <sheet name="10.1.2.19" sheetId="195" r:id="rId23"/>
    <sheet name="10.1.2.20" sheetId="196" r:id="rId24"/>
    <sheet name="10.1.3.1" sheetId="197" r:id="rId25"/>
    <sheet name="10.1.3.2" sheetId="198" r:id="rId26"/>
    <sheet name="10.1.3.3" sheetId="199" r:id="rId27"/>
    <sheet name="10.1.3.4" sheetId="200" r:id="rId28"/>
    <sheet name="10.1.3.5" sheetId="201" r:id="rId29"/>
    <sheet name="10.1.3.6" sheetId="202" r:id="rId30"/>
    <sheet name="10.1.3.7" sheetId="203" r:id="rId31"/>
    <sheet name="10.1.3.8" sheetId="204" r:id="rId32"/>
    <sheet name="10.1.4" sheetId="10" r:id="rId33"/>
    <sheet name="10.1.5" sheetId="18" r:id="rId34"/>
    <sheet name="10.1.6.1" sheetId="19" r:id="rId35"/>
    <sheet name="10.1.6.2" sheetId="20" r:id="rId36"/>
    <sheet name="10.1.6.3" sheetId="21" r:id="rId37"/>
    <sheet name="10.1.6.4" sheetId="22" r:id="rId38"/>
    <sheet name="10.1.6.5" sheetId="16" r:id="rId39"/>
    <sheet name="10.1.6.6" sheetId="17" r:id="rId40"/>
    <sheet name="10.2.1.1" sheetId="140" r:id="rId41"/>
    <sheet name="10.2.1.2" sheetId="141" r:id="rId42"/>
    <sheet name="10.2.1.3" sheetId="142" r:id="rId43"/>
    <sheet name="10.2.2.1" sheetId="143" r:id="rId44"/>
    <sheet name="10.2.2.2" sheetId="144" r:id="rId45"/>
    <sheet name="10.2.2.3" sheetId="145" r:id="rId46"/>
    <sheet name="10.2.3" sheetId="146" r:id="rId47"/>
    <sheet name="10.2.4.1" sheetId="147" r:id="rId48"/>
    <sheet name="10.2.4.2" sheetId="148" r:id="rId49"/>
    <sheet name="10.2.5" sheetId="149" r:id="rId50"/>
    <sheet name="10.2.6" sheetId="150" r:id="rId51"/>
    <sheet name="10.2.7.1" sheetId="151" r:id="rId52"/>
    <sheet name="10.2.7.2" sheetId="152" r:id="rId53"/>
    <sheet name="10.2.8.1" sheetId="153" r:id="rId54"/>
    <sheet name="10.2.8.2" sheetId="154" r:id="rId55"/>
    <sheet name="10.2.9" sheetId="155" r:id="rId56"/>
    <sheet name="10.2.10" sheetId="156" r:id="rId57"/>
    <sheet name="10.3.1" sheetId="207" r:id="rId58"/>
    <sheet name="10.3.2" sheetId="208" r:id="rId59"/>
    <sheet name="10.3.3" sheetId="209" r:id="rId60"/>
    <sheet name="10.4.1" sheetId="210" r:id="rId61"/>
    <sheet name="10.4.2.1" sheetId="211" r:id="rId62"/>
    <sheet name="10.4.2.2" sheetId="212" r:id="rId63"/>
    <sheet name="10.4.3.1" sheetId="213" r:id="rId64"/>
    <sheet name="10.4.3.2" sheetId="214" r:id="rId65"/>
    <sheet name="10.4.4" sheetId="134" r:id="rId66"/>
    <sheet name="10.4.5" sheetId="176" r:id="rId67"/>
  </sheets>
  <externalReferences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\A" localSheetId="0">'10.1.1.1'!#REF!</definedName>
    <definedName name="\A" localSheetId="1">'10.1.1.2'!#REF!</definedName>
    <definedName name="\A" localSheetId="2">#REF!</definedName>
    <definedName name="\A" localSheetId="3">#REF!</definedName>
    <definedName name="\A" localSheetId="32">'10.1.4'!#REF!</definedName>
    <definedName name="\A" localSheetId="33">'10.1.5'!#REF!</definedName>
    <definedName name="\A" localSheetId="34">'10.1.6.1'!#REF!</definedName>
    <definedName name="\A" localSheetId="35">'10.1.6.2'!#REF!</definedName>
    <definedName name="\A" localSheetId="36">'10.1.6.3'!#REF!</definedName>
    <definedName name="\A" localSheetId="37">'10.1.6.4'!#REF!</definedName>
    <definedName name="\A" localSheetId="38">'10.1.6.5'!#REF!</definedName>
    <definedName name="\A" localSheetId="39">'10.1.6.6'!#REF!</definedName>
    <definedName name="\A" localSheetId="52">#REF!</definedName>
    <definedName name="\A" localSheetId="57">#REF!</definedName>
    <definedName name="\A" localSheetId="58">#REF!</definedName>
    <definedName name="\A" localSheetId="59">#REF!</definedName>
    <definedName name="\A" localSheetId="66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 localSheetId="57">#REF!</definedName>
    <definedName name="\B" localSheetId="58">#REF!</definedName>
    <definedName name="\B" localSheetId="59">#REF!</definedName>
    <definedName name="\B" localSheetId="66">#REF!</definedName>
    <definedName name="\B">#REF!</definedName>
    <definedName name="\C" localSheetId="0">'10.1.1.1'!#REF!</definedName>
    <definedName name="\C" localSheetId="1">'10.1.1.2'!#REF!</definedName>
    <definedName name="\C" localSheetId="2">#REF!</definedName>
    <definedName name="\C" localSheetId="3">#REF!</definedName>
    <definedName name="\C" localSheetId="32">'10.1.4'!#REF!</definedName>
    <definedName name="\C" localSheetId="33">'10.1.5'!#REF!</definedName>
    <definedName name="\C" localSheetId="34">'10.1.6.1'!#REF!</definedName>
    <definedName name="\C" localSheetId="35">'10.1.6.2'!#REF!</definedName>
    <definedName name="\C" localSheetId="36">'10.1.6.3'!#REF!</definedName>
    <definedName name="\C" localSheetId="37">'10.1.6.4'!#REF!</definedName>
    <definedName name="\C" localSheetId="38">'10.1.6.5'!#REF!</definedName>
    <definedName name="\C" localSheetId="39">'10.1.6.6'!#REF!</definedName>
    <definedName name="\C" localSheetId="52">#REF!</definedName>
    <definedName name="\C" localSheetId="57">#REF!</definedName>
    <definedName name="\C" localSheetId="58">#REF!</definedName>
    <definedName name="\C" localSheetId="59">#REF!</definedName>
    <definedName name="\C" localSheetId="66">#REF!</definedName>
    <definedName name="\C">#REF!</definedName>
    <definedName name="\D" localSheetId="2">'[1]19.11-12'!$B$51</definedName>
    <definedName name="\D">'[2]19.11-12'!$B$51</definedName>
    <definedName name="\G" localSheetId="0">'10.1.1.1'!#REF!</definedName>
    <definedName name="\G" localSheetId="1">'10.1.1.2'!#REF!</definedName>
    <definedName name="\G" localSheetId="2">#REF!</definedName>
    <definedName name="\G" localSheetId="3">#REF!</definedName>
    <definedName name="\G" localSheetId="32">'10.1.4'!#REF!</definedName>
    <definedName name="\G" localSheetId="33">'10.1.5'!#REF!</definedName>
    <definedName name="\G" localSheetId="34">'10.1.6.1'!#REF!</definedName>
    <definedName name="\G" localSheetId="35">'10.1.6.2'!#REF!</definedName>
    <definedName name="\G" localSheetId="36">'10.1.6.3'!#REF!</definedName>
    <definedName name="\G" localSheetId="37">'10.1.6.4'!#REF!</definedName>
    <definedName name="\G" localSheetId="38">'10.1.6.5'!#REF!</definedName>
    <definedName name="\G" localSheetId="39">'10.1.6.6'!#REF!</definedName>
    <definedName name="\G" localSheetId="52">#REF!</definedName>
    <definedName name="\G" localSheetId="57">#REF!</definedName>
    <definedName name="\G" localSheetId="58">#REF!</definedName>
    <definedName name="\G" localSheetId="59">#REF!</definedName>
    <definedName name="\G" localSheetId="66">#REF!</definedName>
    <definedName name="\G">#REF!</definedName>
    <definedName name="\I" localSheetId="0">#REF!</definedName>
    <definedName name="\I" localSheetId="1">#REF!</definedName>
    <definedName name="\I" localSheetId="2">#REF!</definedName>
    <definedName name="\I" localSheetId="57">#REF!</definedName>
    <definedName name="\I" localSheetId="58">#REF!</definedName>
    <definedName name="\I" localSheetId="59">#REF!</definedName>
    <definedName name="\I" localSheetId="66">#REF!</definedName>
    <definedName name="\I">#REF!</definedName>
    <definedName name="\L" localSheetId="2">'[1]19.11-12'!$B$53</definedName>
    <definedName name="\L">'[2]19.11-12'!$B$53</definedName>
    <definedName name="\M" localSheetId="0">#REF!</definedName>
    <definedName name="\M" localSheetId="1">#REF!</definedName>
    <definedName name="\M" localSheetId="52">#REF!</definedName>
    <definedName name="\M" localSheetId="57">#REF!</definedName>
    <definedName name="\M" localSheetId="58">#REF!</definedName>
    <definedName name="\M" localSheetId="59">#REF!</definedName>
    <definedName name="\M" localSheetId="66">#REF!</definedName>
    <definedName name="\M">#REF!</definedName>
    <definedName name="\N" localSheetId="0">#REF!</definedName>
    <definedName name="\N" localSheetId="1">#REF!</definedName>
    <definedName name="\N" localSheetId="2">#REF!</definedName>
    <definedName name="\N" localSheetId="36">'10.1.6.3'!#REF!</definedName>
    <definedName name="\N" localSheetId="37">'10.1.6.4'!#REF!</definedName>
    <definedName name="\N" localSheetId="52">#REF!</definedName>
    <definedName name="\N" localSheetId="57">#REF!</definedName>
    <definedName name="\N" localSheetId="58">#REF!</definedName>
    <definedName name="\N" localSheetId="59">#REF!</definedName>
    <definedName name="\N" localSheetId="66">#REF!</definedName>
    <definedName name="\N">#REF!</definedName>
    <definedName name="\Q" localSheetId="0">#REF!</definedName>
    <definedName name="\Q" localSheetId="1">#REF!</definedName>
    <definedName name="\Q" localSheetId="52">#REF!</definedName>
    <definedName name="\Q" localSheetId="57">#REF!</definedName>
    <definedName name="\Q" localSheetId="58">#REF!</definedName>
    <definedName name="\Q" localSheetId="59">#REF!</definedName>
    <definedName name="\Q" localSheetId="66">#REF!</definedName>
    <definedName name="\Q">#REF!</definedName>
    <definedName name="\S" localSheetId="0">#REF!</definedName>
    <definedName name="\S" localSheetId="1">#REF!</definedName>
    <definedName name="\S" localSheetId="52">#REF!</definedName>
    <definedName name="\S" localSheetId="57">#REF!</definedName>
    <definedName name="\S" localSheetId="58">#REF!</definedName>
    <definedName name="\S" localSheetId="59">#REF!</definedName>
    <definedName name="\S" localSheetId="66">#REF!</definedName>
    <definedName name="\S">#REF!</definedName>
    <definedName name="\T" localSheetId="0">#REF!</definedName>
    <definedName name="\T" localSheetId="1">#REF!</definedName>
    <definedName name="\T" localSheetId="2">[3]GANADE10!$B$90</definedName>
    <definedName name="\T" localSheetId="52">#REF!</definedName>
    <definedName name="\T" localSheetId="57">#REF!</definedName>
    <definedName name="\T" localSheetId="58">#REF!</definedName>
    <definedName name="\T" localSheetId="59">#REF!</definedName>
    <definedName name="\T" localSheetId="66">#REF!</definedName>
    <definedName name="\T">#REF!</definedName>
    <definedName name="\x">[4]Arlleg01!$IR$8190</definedName>
    <definedName name="\z">[4]Arlleg01!$IR$8190</definedName>
    <definedName name="___SUP1">#REF!</definedName>
    <definedName name="___SUP2">#REF!</definedName>
    <definedName name="___SUP3">#REF!</definedName>
    <definedName name="__123Graph_A" localSheetId="2" hidden="1">'[1]19.14-15'!$B$34:$B$37</definedName>
    <definedName name="__123Graph_A" hidden="1">'[2]19.14-15'!$B$34:$B$37</definedName>
    <definedName name="__123Graph_ACurrent" localSheetId="2" hidden="1">'[1]19.14-15'!$B$34:$B$37</definedName>
    <definedName name="__123Graph_ACurrent" hidden="1">'[2]19.14-15'!$B$34:$B$37</definedName>
    <definedName name="__123Graph_AGrßfico1" localSheetId="2" hidden="1">'[1]19.14-15'!$B$34:$B$37</definedName>
    <definedName name="__123Graph_AGrßfico1" hidden="1">'[2]19.14-15'!$B$34:$B$37</definedName>
    <definedName name="__123Graph_B" localSheetId="0" hidden="1">[5]p122!#REF!</definedName>
    <definedName name="__123Graph_B" localSheetId="1" hidden="1">[5]p122!#REF!</definedName>
    <definedName name="__123Graph_B" localSheetId="2" hidden="1">[6]p122!#REF!</definedName>
    <definedName name="__123Graph_B" localSheetId="57" hidden="1">[5]p122!#REF!</definedName>
    <definedName name="__123Graph_B" localSheetId="58" hidden="1">[5]p122!#REF!</definedName>
    <definedName name="__123Graph_B" localSheetId="59" hidden="1">[5]p122!#REF!</definedName>
    <definedName name="__123Graph_B" localSheetId="66" hidden="1">[5]p122!#REF!</definedName>
    <definedName name="__123Graph_B" hidden="1">[5]p122!#REF!</definedName>
    <definedName name="__123Graph_BCurrent" localSheetId="0" hidden="1">'[2]19.14-15'!#REF!</definedName>
    <definedName name="__123Graph_BCurrent" localSheetId="1" hidden="1">'[2]19.14-15'!#REF!</definedName>
    <definedName name="__123Graph_BCurrent" localSheetId="2" hidden="1">'[1]19.14-15'!#REF!</definedName>
    <definedName name="__123Graph_BCurrent" localSheetId="57" hidden="1">'[2]19.14-15'!#REF!</definedName>
    <definedName name="__123Graph_BCurrent" localSheetId="58" hidden="1">'[2]19.14-15'!#REF!</definedName>
    <definedName name="__123Graph_BCurrent" localSheetId="59" hidden="1">'[2]19.14-15'!#REF!</definedName>
    <definedName name="__123Graph_BCurrent" localSheetId="66" hidden="1">'[2]19.14-15'!#REF!</definedName>
    <definedName name="__123Graph_BCurrent" hidden="1">'[2]19.14-15'!#REF!</definedName>
    <definedName name="__123Graph_BGrßfico1" localSheetId="0" hidden="1">'[2]19.14-15'!#REF!</definedName>
    <definedName name="__123Graph_BGrßfico1" localSheetId="1" hidden="1">'[2]19.14-15'!#REF!</definedName>
    <definedName name="__123Graph_BGrßfico1" localSheetId="2" hidden="1">'[1]19.14-15'!#REF!</definedName>
    <definedName name="__123Graph_BGrßfico1" localSheetId="57" hidden="1">'[2]19.14-15'!#REF!</definedName>
    <definedName name="__123Graph_BGrßfico1" localSheetId="58" hidden="1">'[2]19.14-15'!#REF!</definedName>
    <definedName name="__123Graph_BGrßfico1" localSheetId="59" hidden="1">'[2]19.14-15'!#REF!</definedName>
    <definedName name="__123Graph_BGrßfico1" localSheetId="66" hidden="1">'[2]19.14-15'!#REF!</definedName>
    <definedName name="__123Graph_BGrßfico1" hidden="1">'[2]19.14-15'!#REF!</definedName>
    <definedName name="__123Graph_C" localSheetId="2" hidden="1">'[1]19.14-15'!$C$34:$C$37</definedName>
    <definedName name="__123Graph_C" hidden="1">'[2]19.14-15'!$C$34:$C$37</definedName>
    <definedName name="__123Graph_CCurrent" localSheetId="2" hidden="1">'[1]19.14-15'!$C$34:$C$37</definedName>
    <definedName name="__123Graph_CCurrent" hidden="1">'[2]19.14-15'!$C$34:$C$37</definedName>
    <definedName name="__123Graph_CGrßfico1" localSheetId="2" hidden="1">'[1]19.14-15'!$C$34:$C$37</definedName>
    <definedName name="__123Graph_CGrßfico1" hidden="1">'[2]19.14-15'!$C$34:$C$37</definedName>
    <definedName name="__123Graph_D" localSheetId="0" hidden="1">[5]p122!#REF!</definedName>
    <definedName name="__123Graph_D" localSheetId="1" hidden="1">[5]p122!#REF!</definedName>
    <definedName name="__123Graph_D" localSheetId="2" hidden="1">[6]p122!#REF!</definedName>
    <definedName name="__123Graph_D" localSheetId="57" hidden="1">[5]p122!#REF!</definedName>
    <definedName name="__123Graph_D" localSheetId="58" hidden="1">[5]p122!#REF!</definedName>
    <definedName name="__123Graph_D" localSheetId="59" hidden="1">[5]p122!#REF!</definedName>
    <definedName name="__123Graph_D" localSheetId="66" hidden="1">[5]p122!#REF!</definedName>
    <definedName name="__123Graph_D" hidden="1">[5]p122!#REF!</definedName>
    <definedName name="__123Graph_DCurrent" localSheetId="0" hidden="1">'[2]19.14-15'!#REF!</definedName>
    <definedName name="__123Graph_DCurrent" localSheetId="1" hidden="1">'[2]19.14-15'!#REF!</definedName>
    <definedName name="__123Graph_DCurrent" localSheetId="2" hidden="1">'[1]19.14-15'!#REF!</definedName>
    <definedName name="__123Graph_DCurrent" localSheetId="57" hidden="1">'[2]19.14-15'!#REF!</definedName>
    <definedName name="__123Graph_DCurrent" localSheetId="58" hidden="1">'[2]19.14-15'!#REF!</definedName>
    <definedName name="__123Graph_DCurrent" localSheetId="59" hidden="1">'[2]19.14-15'!#REF!</definedName>
    <definedName name="__123Graph_DCurrent" localSheetId="66" hidden="1">'[2]19.14-15'!#REF!</definedName>
    <definedName name="__123Graph_DCurrent" hidden="1">'[2]19.14-15'!#REF!</definedName>
    <definedName name="__123Graph_DGrßfico1" localSheetId="0" hidden="1">'[2]19.14-15'!#REF!</definedName>
    <definedName name="__123Graph_DGrßfico1" localSheetId="1" hidden="1">'[2]19.14-15'!#REF!</definedName>
    <definedName name="__123Graph_DGrßfico1" localSheetId="2" hidden="1">'[1]19.14-15'!#REF!</definedName>
    <definedName name="__123Graph_DGrßfico1" localSheetId="57" hidden="1">'[2]19.14-15'!#REF!</definedName>
    <definedName name="__123Graph_DGrßfico1" localSheetId="58" hidden="1">'[2]19.14-15'!#REF!</definedName>
    <definedName name="__123Graph_DGrßfico1" localSheetId="59" hidden="1">'[2]19.14-15'!#REF!</definedName>
    <definedName name="__123Graph_DGrßfico1" localSheetId="66" hidden="1">'[2]19.14-15'!#REF!</definedName>
    <definedName name="__123Graph_DGrßfico1" hidden="1">'[2]19.14-15'!#REF!</definedName>
    <definedName name="__123Graph_E" localSheetId="2" hidden="1">'[1]19.14-15'!$D$34:$D$37</definedName>
    <definedName name="__123Graph_E" hidden="1">'[2]19.14-15'!$D$34:$D$37</definedName>
    <definedName name="__123Graph_ECurrent" localSheetId="2" hidden="1">'[1]19.14-15'!$D$34:$D$37</definedName>
    <definedName name="__123Graph_ECurrent" hidden="1">'[2]19.14-15'!$D$34:$D$37</definedName>
    <definedName name="__123Graph_EGrßfico1" localSheetId="2" hidden="1">'[1]19.14-15'!$D$34:$D$37</definedName>
    <definedName name="__123Graph_EGrßfico1" hidden="1">'[2]19.14-15'!$D$34:$D$37</definedName>
    <definedName name="__123Graph_F" localSheetId="0" hidden="1">[5]p122!#REF!</definedName>
    <definedName name="__123Graph_F" localSheetId="1" hidden="1">[5]p122!#REF!</definedName>
    <definedName name="__123Graph_F" localSheetId="2" hidden="1">[6]p122!#REF!</definedName>
    <definedName name="__123Graph_F" localSheetId="57" hidden="1">[5]p122!#REF!</definedName>
    <definedName name="__123Graph_F" localSheetId="58" hidden="1">[5]p122!#REF!</definedName>
    <definedName name="__123Graph_F" localSheetId="59" hidden="1">[5]p122!#REF!</definedName>
    <definedName name="__123Graph_F" localSheetId="66" hidden="1">[5]p122!#REF!</definedName>
    <definedName name="__123Graph_F" hidden="1">[5]p122!#REF!</definedName>
    <definedName name="__123Graph_FCurrent" localSheetId="0" hidden="1">'[2]19.14-15'!#REF!</definedName>
    <definedName name="__123Graph_FCurrent" localSheetId="1" hidden="1">'[2]19.14-15'!#REF!</definedName>
    <definedName name="__123Graph_FCurrent" localSheetId="2" hidden="1">'[1]19.14-15'!#REF!</definedName>
    <definedName name="__123Graph_FCurrent" localSheetId="57" hidden="1">'[2]19.14-15'!#REF!</definedName>
    <definedName name="__123Graph_FCurrent" localSheetId="58" hidden="1">'[2]19.14-15'!#REF!</definedName>
    <definedName name="__123Graph_FCurrent" localSheetId="59" hidden="1">'[2]19.14-15'!#REF!</definedName>
    <definedName name="__123Graph_FCurrent" localSheetId="66" hidden="1">'[2]19.14-15'!#REF!</definedName>
    <definedName name="__123Graph_FCurrent" hidden="1">'[2]19.14-15'!#REF!</definedName>
    <definedName name="__123Graph_FGrßfico1" localSheetId="0" hidden="1">'[2]19.14-15'!#REF!</definedName>
    <definedName name="__123Graph_FGrßfico1" localSheetId="1" hidden="1">'[2]19.14-15'!#REF!</definedName>
    <definedName name="__123Graph_FGrßfico1" localSheetId="2" hidden="1">'[1]19.14-15'!#REF!</definedName>
    <definedName name="__123Graph_FGrßfico1" localSheetId="57" hidden="1">'[2]19.14-15'!#REF!</definedName>
    <definedName name="__123Graph_FGrßfico1" localSheetId="58" hidden="1">'[2]19.14-15'!#REF!</definedName>
    <definedName name="__123Graph_FGrßfico1" localSheetId="59" hidden="1">'[2]19.14-15'!#REF!</definedName>
    <definedName name="__123Graph_FGrßfico1" localSheetId="66" hidden="1">'[2]19.14-15'!#REF!</definedName>
    <definedName name="__123Graph_FGrßfico1" hidden="1">'[2]19.14-15'!#REF!</definedName>
    <definedName name="__123Graph_X" localSheetId="0" hidden="1">[5]p122!#REF!</definedName>
    <definedName name="__123Graph_X" localSheetId="1" hidden="1">[5]p122!#REF!</definedName>
    <definedName name="__123Graph_X" localSheetId="2" hidden="1">[6]p122!#REF!</definedName>
    <definedName name="__123Graph_X" localSheetId="57" hidden="1">[5]p122!#REF!</definedName>
    <definedName name="__123Graph_X" localSheetId="58" hidden="1">[5]p122!#REF!</definedName>
    <definedName name="__123Graph_X" localSheetId="59" hidden="1">[5]p122!#REF!</definedName>
    <definedName name="__123Graph_X" localSheetId="66" hidden="1">[5]p122!#REF!</definedName>
    <definedName name="__123Graph_X" hidden="1">[5]p122!#REF!</definedName>
    <definedName name="__123Graph_XCurrent" localSheetId="2" hidden="1">'[1]19.14-15'!#REF!</definedName>
    <definedName name="__123Graph_XCurrent" hidden="1">'[2]19.14-15'!#REF!</definedName>
    <definedName name="__123Graph_XGrßfico1" localSheetId="2" hidden="1">'[1]19.14-15'!#REF!</definedName>
    <definedName name="__123Graph_XGrßfico1" hidden="1">'[2]19.14-15'!#REF!</definedName>
    <definedName name="__SUP1">#REF!</definedName>
    <definedName name="__SUP2">#REF!</definedName>
    <definedName name="__SUP3">#REF!</definedName>
    <definedName name="_Dist_Values" localSheetId="0" hidden="1">#REF!</definedName>
    <definedName name="_Dist_Values" localSheetId="1" hidden="1">#REF!</definedName>
    <definedName name="_Dist_Values" localSheetId="52" hidden="1">#REF!</definedName>
    <definedName name="_Dist_Values" localSheetId="57" hidden="1">#REF!</definedName>
    <definedName name="_Dist_Values" localSheetId="58" hidden="1">#REF!</definedName>
    <definedName name="_Dist_Values" localSheetId="59" hidden="1">#REF!</definedName>
    <definedName name="_Dist_Values" localSheetId="66" hidden="1">#REF!</definedName>
    <definedName name="_Dist_Values" hidden="1">#REF!</definedName>
    <definedName name="_xlnm._FilterDatabase" localSheetId="7" hidden="1">'10.1.2.4'!#REF!</definedName>
    <definedName name="_xlnm._FilterDatabase" localSheetId="27" hidden="1">'10.1.3.4'!#REF!</definedName>
    <definedName name="_p421" localSheetId="2">[7]CARNE1!$B$44</definedName>
    <definedName name="_p421">[8]CARNE1!$B$44</definedName>
    <definedName name="_p431" localSheetId="2" hidden="1">[7]CARNE7!$G$11:$G$93</definedName>
    <definedName name="_p431" hidden="1">[8]CARNE7!$G$11:$G$93</definedName>
    <definedName name="_p7" hidden="1">'[9]19.14-15'!#REF!</definedName>
    <definedName name="_PEP1" localSheetId="2">'[10]19.11-12'!$B$51</definedName>
    <definedName name="_PEP1">'[11]19.11-12'!$B$51</definedName>
    <definedName name="_PEP2" localSheetId="2">[12]GANADE1!$B$75</definedName>
    <definedName name="_PEP2">[13]GANADE1!$B$75</definedName>
    <definedName name="_PEP3" localSheetId="2">'[10]19.11-12'!$B$53</definedName>
    <definedName name="_PEP3">'[11]19.11-12'!$B$53</definedName>
    <definedName name="_PEP4" localSheetId="2" hidden="1">'[10]19.14-15'!$B$34:$B$37</definedName>
    <definedName name="_PEP4" hidden="1">'[11]19.14-15'!$B$34:$B$37</definedName>
    <definedName name="_PP1" localSheetId="2">[12]GANADE1!$B$77</definedName>
    <definedName name="_PP1">[13]GANADE1!$B$77</definedName>
    <definedName name="_PP10" localSheetId="2" hidden="1">'[10]19.14-15'!$C$34:$C$37</definedName>
    <definedName name="_PP10" hidden="1">'[11]19.14-15'!$C$34:$C$37</definedName>
    <definedName name="_PP11" localSheetId="2" hidden="1">'[10]19.14-15'!$C$34:$C$37</definedName>
    <definedName name="_PP11" hidden="1">'[11]19.14-15'!$C$34:$C$37</definedName>
    <definedName name="_PP12" localSheetId="2" hidden="1">'[10]19.14-15'!$C$34:$C$37</definedName>
    <definedName name="_PP12" hidden="1">'[11]19.14-15'!$C$34:$C$37</definedName>
    <definedName name="_PP13" localSheetId="0" hidden="1">'[11]19.14-15'!#REF!</definedName>
    <definedName name="_PP13" localSheetId="1" hidden="1">'[11]19.14-15'!#REF!</definedName>
    <definedName name="_PP13" localSheetId="2" hidden="1">'[10]19.14-15'!#REF!</definedName>
    <definedName name="_PP13" localSheetId="57" hidden="1">'[11]19.14-15'!#REF!</definedName>
    <definedName name="_PP13" localSheetId="58" hidden="1">'[11]19.14-15'!#REF!</definedName>
    <definedName name="_PP13" localSheetId="59" hidden="1">'[11]19.14-15'!#REF!</definedName>
    <definedName name="_PP13" localSheetId="66" hidden="1">'[11]19.14-15'!#REF!</definedName>
    <definedName name="_PP13" hidden="1">'[11]19.14-15'!#REF!</definedName>
    <definedName name="_PP14" localSheetId="0" hidden="1">'[11]19.14-15'!#REF!</definedName>
    <definedName name="_PP14" localSheetId="1" hidden="1">'[11]19.14-15'!#REF!</definedName>
    <definedName name="_PP14" localSheetId="2" hidden="1">'[10]19.14-15'!#REF!</definedName>
    <definedName name="_PP14" localSheetId="57" hidden="1">'[11]19.14-15'!#REF!</definedName>
    <definedName name="_PP14" localSheetId="58" hidden="1">'[11]19.14-15'!#REF!</definedName>
    <definedName name="_PP14" localSheetId="59" hidden="1">'[11]19.14-15'!#REF!</definedName>
    <definedName name="_PP14" localSheetId="66" hidden="1">'[11]19.14-15'!#REF!</definedName>
    <definedName name="_PP14" hidden="1">'[11]19.14-15'!#REF!</definedName>
    <definedName name="_PP15" localSheetId="0" hidden="1">'[11]19.14-15'!#REF!</definedName>
    <definedName name="_PP15" localSheetId="1" hidden="1">'[11]19.14-15'!#REF!</definedName>
    <definedName name="_PP15" localSheetId="2" hidden="1">'[10]19.14-15'!#REF!</definedName>
    <definedName name="_PP15" localSheetId="57" hidden="1">'[11]19.14-15'!#REF!</definedName>
    <definedName name="_PP15" localSheetId="58" hidden="1">'[11]19.14-15'!#REF!</definedName>
    <definedName name="_PP15" localSheetId="59" hidden="1">'[11]19.14-15'!#REF!</definedName>
    <definedName name="_PP15" localSheetId="66" hidden="1">'[11]19.14-15'!#REF!</definedName>
    <definedName name="_PP15" hidden="1">'[11]19.14-15'!#REF!</definedName>
    <definedName name="_PP16" localSheetId="2" hidden="1">'[10]19.14-15'!$D$34:$D$37</definedName>
    <definedName name="_PP16" hidden="1">'[11]19.14-15'!$D$34:$D$37</definedName>
    <definedName name="_PP17" localSheetId="2" hidden="1">'[10]19.14-15'!$D$34:$D$37</definedName>
    <definedName name="_PP17" hidden="1">'[11]19.14-15'!$D$34:$D$37</definedName>
    <definedName name="_pp18" localSheetId="2" hidden="1">'[10]19.14-15'!$D$34:$D$37</definedName>
    <definedName name="_pp18" hidden="1">'[11]19.14-15'!$D$34:$D$37</definedName>
    <definedName name="_pp19" localSheetId="0" hidden="1">'[11]19.14-15'!#REF!</definedName>
    <definedName name="_pp19" localSheetId="1" hidden="1">'[11]19.14-15'!#REF!</definedName>
    <definedName name="_pp19" localSheetId="2" hidden="1">'[10]19.14-15'!#REF!</definedName>
    <definedName name="_pp19" localSheetId="57" hidden="1">'[11]19.14-15'!#REF!</definedName>
    <definedName name="_pp19" localSheetId="58" hidden="1">'[11]19.14-15'!#REF!</definedName>
    <definedName name="_pp19" localSheetId="59" hidden="1">'[11]19.14-15'!#REF!</definedName>
    <definedName name="_pp19" localSheetId="66" hidden="1">'[11]19.14-15'!#REF!</definedName>
    <definedName name="_pp19" hidden="1">'[11]19.14-15'!#REF!</definedName>
    <definedName name="_PP2" localSheetId="0">'[11]19.22'!#REF!</definedName>
    <definedName name="_PP2" localSheetId="1">'[11]19.22'!#REF!</definedName>
    <definedName name="_PP2" localSheetId="2">'[10]19.22'!#REF!</definedName>
    <definedName name="_PP2" localSheetId="57">'[11]19.22'!#REF!</definedName>
    <definedName name="_PP2" localSheetId="58">'[11]19.22'!#REF!</definedName>
    <definedName name="_PP2" localSheetId="59">'[11]19.22'!#REF!</definedName>
    <definedName name="_PP2" localSheetId="66">'[11]19.22'!#REF!</definedName>
    <definedName name="_PP2">'[11]19.22'!#REF!</definedName>
    <definedName name="_PP20" localSheetId="0" hidden="1">'[11]19.14-15'!#REF!</definedName>
    <definedName name="_PP20" localSheetId="1" hidden="1">'[11]19.14-15'!#REF!</definedName>
    <definedName name="_PP20" localSheetId="2" hidden="1">'[10]19.14-15'!#REF!</definedName>
    <definedName name="_PP20" localSheetId="57" hidden="1">'[11]19.14-15'!#REF!</definedName>
    <definedName name="_PP20" localSheetId="58" hidden="1">'[11]19.14-15'!#REF!</definedName>
    <definedName name="_PP20" localSheetId="59" hidden="1">'[11]19.14-15'!#REF!</definedName>
    <definedName name="_PP20" localSheetId="66" hidden="1">'[11]19.14-15'!#REF!</definedName>
    <definedName name="_PP20" hidden="1">'[11]19.14-15'!#REF!</definedName>
    <definedName name="_PP21" localSheetId="0" hidden="1">'[11]19.14-15'!#REF!</definedName>
    <definedName name="_PP21" localSheetId="1" hidden="1">'[11]19.14-15'!#REF!</definedName>
    <definedName name="_PP21" localSheetId="2" hidden="1">'[10]19.14-15'!#REF!</definedName>
    <definedName name="_PP21" localSheetId="57" hidden="1">'[11]19.14-15'!#REF!</definedName>
    <definedName name="_PP21" localSheetId="58" hidden="1">'[11]19.14-15'!#REF!</definedName>
    <definedName name="_PP21" localSheetId="59" hidden="1">'[11]19.14-15'!#REF!</definedName>
    <definedName name="_PP21" localSheetId="66" hidden="1">'[11]19.14-15'!#REF!</definedName>
    <definedName name="_PP21" hidden="1">'[11]19.14-15'!#REF!</definedName>
    <definedName name="_PP22" localSheetId="2" hidden="1">'[10]19.14-15'!#REF!</definedName>
    <definedName name="_PP22" hidden="1">'[11]19.14-15'!#REF!</definedName>
    <definedName name="_pp23" localSheetId="2" hidden="1">'[10]19.14-15'!#REF!</definedName>
    <definedName name="_pp23" hidden="1">'[11]19.14-15'!#REF!</definedName>
    <definedName name="_pp24" localSheetId="2" hidden="1">'[10]19.14-15'!#REF!</definedName>
    <definedName name="_pp24" hidden="1">'[11]19.14-15'!#REF!</definedName>
    <definedName name="_pp25" localSheetId="2" hidden="1">'[10]19.14-15'!#REF!</definedName>
    <definedName name="_pp25" hidden="1">'[11]19.14-15'!#REF!</definedName>
    <definedName name="_pp26" localSheetId="2" hidden="1">'[10]19.14-15'!#REF!</definedName>
    <definedName name="_pp26" hidden="1">'[11]19.14-15'!#REF!</definedName>
    <definedName name="_pp27" localSheetId="2" hidden="1">'[10]19.14-15'!#REF!</definedName>
    <definedName name="_pp27" hidden="1">'[11]19.14-15'!#REF!</definedName>
    <definedName name="_PP3" localSheetId="2">[12]GANADE1!$B$79</definedName>
    <definedName name="_PP3">[13]GANADE1!$B$79</definedName>
    <definedName name="_PP4" localSheetId="2">'[10]19.11-12'!$B$51</definedName>
    <definedName name="_PP4">'[11]19.11-12'!$B$51</definedName>
    <definedName name="_PP5" localSheetId="2" hidden="1">'[10]19.14-15'!$B$34:$B$37</definedName>
    <definedName name="_PP5" hidden="1">'[11]19.14-15'!$B$34:$B$37</definedName>
    <definedName name="_PP6" localSheetId="2" hidden="1">'[10]19.14-15'!$B$34:$B$37</definedName>
    <definedName name="_PP6" hidden="1">'[11]19.14-15'!$B$34:$B$37</definedName>
    <definedName name="_PP7" localSheetId="0" hidden="1">'[11]19.14-15'!#REF!</definedName>
    <definedName name="_PP7" localSheetId="1" hidden="1">'[11]19.14-15'!#REF!</definedName>
    <definedName name="_PP7" localSheetId="2" hidden="1">'[10]19.14-15'!#REF!</definedName>
    <definedName name="_PP7" localSheetId="57" hidden="1">'[11]19.14-15'!#REF!</definedName>
    <definedName name="_PP7" localSheetId="58" hidden="1">'[11]19.14-15'!#REF!</definedName>
    <definedName name="_PP7" localSheetId="59" hidden="1">'[11]19.14-15'!#REF!</definedName>
    <definedName name="_PP7" localSheetId="66" hidden="1">'[11]19.14-15'!#REF!</definedName>
    <definedName name="_PP7" hidden="1">'[11]19.14-15'!#REF!</definedName>
    <definedName name="_PP8" localSheetId="0" hidden="1">'[11]19.14-15'!#REF!</definedName>
    <definedName name="_PP8" localSheetId="1" hidden="1">'[11]19.14-15'!#REF!</definedName>
    <definedName name="_PP8" localSheetId="2" hidden="1">'[10]19.14-15'!#REF!</definedName>
    <definedName name="_PP8" localSheetId="57" hidden="1">'[11]19.14-15'!#REF!</definedName>
    <definedName name="_PP8" localSheetId="58" hidden="1">'[11]19.14-15'!#REF!</definedName>
    <definedName name="_PP8" localSheetId="59" hidden="1">'[11]19.14-15'!#REF!</definedName>
    <definedName name="_PP8" localSheetId="66" hidden="1">'[11]19.14-15'!#REF!</definedName>
    <definedName name="_PP8" hidden="1">'[11]19.14-15'!#REF!</definedName>
    <definedName name="_PP9" localSheetId="0" hidden="1">'[11]19.14-15'!#REF!</definedName>
    <definedName name="_PP9" localSheetId="1" hidden="1">'[11]19.14-15'!#REF!</definedName>
    <definedName name="_PP9" localSheetId="2" hidden="1">'[10]19.14-15'!#REF!</definedName>
    <definedName name="_PP9" localSheetId="57" hidden="1">'[11]19.14-15'!#REF!</definedName>
    <definedName name="_PP9" localSheetId="58" hidden="1">'[11]19.14-15'!#REF!</definedName>
    <definedName name="_PP9" localSheetId="59" hidden="1">'[11]19.14-15'!#REF!</definedName>
    <definedName name="_PP9" localSheetId="66" hidden="1">'[11]19.14-15'!#REF!</definedName>
    <definedName name="_PP9" hidden="1">'[11]19.14-15'!#REF!</definedName>
    <definedName name="_RM03" localSheetId="0">#REF!</definedName>
    <definedName name="_RM03" localSheetId="1">#REF!</definedName>
    <definedName name="_RM03" localSheetId="57">#REF!</definedName>
    <definedName name="_RM03" localSheetId="58">#REF!</definedName>
    <definedName name="_RM03" localSheetId="59">#REF!</definedName>
    <definedName name="_RM03" localSheetId="66">#REF!</definedName>
    <definedName name="_RM03">#REF!</definedName>
    <definedName name="_SUP1" localSheetId="0">#REF!</definedName>
    <definedName name="_SUP1" localSheetId="1">#REF!</definedName>
    <definedName name="_SUP1" localSheetId="52">#REF!</definedName>
    <definedName name="_SUP1" localSheetId="57">#REF!</definedName>
    <definedName name="_SUP1" localSheetId="58">#REF!</definedName>
    <definedName name="_SUP1" localSheetId="59">#REF!</definedName>
    <definedName name="_SUP1" localSheetId="66">#REF!</definedName>
    <definedName name="_SUP1">#REF!</definedName>
    <definedName name="_SUP2" localSheetId="0">#REF!</definedName>
    <definedName name="_SUP2" localSheetId="1">#REF!</definedName>
    <definedName name="_SUP2" localSheetId="52">#REF!</definedName>
    <definedName name="_SUP2" localSheetId="57">#REF!</definedName>
    <definedName name="_SUP2" localSheetId="58">#REF!</definedName>
    <definedName name="_SUP2" localSheetId="59">#REF!</definedName>
    <definedName name="_SUP2" localSheetId="66">#REF!</definedName>
    <definedName name="_SUP2">#REF!</definedName>
    <definedName name="_SUP3" localSheetId="0">#REF!</definedName>
    <definedName name="_SUP3" localSheetId="1">#REF!</definedName>
    <definedName name="_SUP3" localSheetId="52">#REF!</definedName>
    <definedName name="_SUP3" localSheetId="57">#REF!</definedName>
    <definedName name="_SUP3" localSheetId="58">#REF!</definedName>
    <definedName name="_SUP3" localSheetId="59">#REF!</definedName>
    <definedName name="_SUP3" localSheetId="66">#REF!</definedName>
    <definedName name="_SUP3">#REF!</definedName>
    <definedName name="a" localSheetId="0">'[14]3.1'!#REF!</definedName>
    <definedName name="a" localSheetId="1">'[14]3.1'!#REF!</definedName>
    <definedName name="a" localSheetId="57">'[14]3.1'!#REF!</definedName>
    <definedName name="a" localSheetId="58">'[14]3.1'!#REF!</definedName>
    <definedName name="a" localSheetId="59">'[14]3.1'!#REF!</definedName>
    <definedName name="a">'[14]3.1'!#REF!</definedName>
    <definedName name="A_impresión_IM" localSheetId="0">#REF!</definedName>
    <definedName name="A_impresión_IM" localSheetId="1">#REF!</definedName>
    <definedName name="A_impresión_IM" localSheetId="2">#REF!</definedName>
    <definedName name="A_impresión_IM" localSheetId="57">#REF!</definedName>
    <definedName name="A_impresión_IM" localSheetId="58">#REF!</definedName>
    <definedName name="A_impresión_IM" localSheetId="59">#REF!</definedName>
    <definedName name="A_impresión_IM" localSheetId="66">#REF!</definedName>
    <definedName name="A_impresión_IM">#REF!</definedName>
    <definedName name="alk" localSheetId="2">'[1]19.11-12'!$B$53</definedName>
    <definedName name="alk">'[2]19.11-12'!$B$53</definedName>
    <definedName name="AÑOSEÑA" localSheetId="0">#REF!</definedName>
    <definedName name="AÑOSEÑA" localSheetId="1">#REF!</definedName>
    <definedName name="AÑOSEÑA" localSheetId="52">#REF!</definedName>
    <definedName name="AÑOSEÑA" localSheetId="57">#REF!</definedName>
    <definedName name="AÑOSEÑA" localSheetId="58">#REF!</definedName>
    <definedName name="AÑOSEÑA" localSheetId="59">#REF!</definedName>
    <definedName name="AÑOSEÑA" localSheetId="66">#REF!</definedName>
    <definedName name="AÑOSEÑA">#REF!</definedName>
    <definedName name="_xlnm.Print_Area" localSheetId="0">'10.1.1.1'!$A$1:$G$39</definedName>
    <definedName name="_xlnm.Print_Area" localSheetId="1">'10.1.1.2'!$A$1:$G$33</definedName>
    <definedName name="_xlnm.Print_Area" localSheetId="2">'10.1.1.3'!$A$1:$I$60</definedName>
    <definedName name="_xlnm.Print_Area" localSheetId="3">'10.1.1.4'!$A$1:$M$52</definedName>
    <definedName name="_xlnm.Print_Area" localSheetId="4">'10.1.2.1'!$A$1:$I$10</definedName>
    <definedName name="_xlnm.Print_Area" localSheetId="13">'10.1.2.10'!$A$1:$Q$25</definedName>
    <definedName name="_xlnm.Print_Area" localSheetId="14">'10.1.2.11'!$A$1:$Q$25</definedName>
    <definedName name="_xlnm.Print_Area" localSheetId="15">'10.1.2.12'!$A$1:$Q$25</definedName>
    <definedName name="_xlnm.Print_Area" localSheetId="16">'10.1.2.13'!$A$1:$Q$25</definedName>
    <definedName name="_xlnm.Print_Area" localSheetId="17">'10.1.2.14'!$A$1:$Q$25</definedName>
    <definedName name="_xlnm.Print_Area" localSheetId="18">'10.1.2.15'!$A$1:$Q$25</definedName>
    <definedName name="_xlnm.Print_Area" localSheetId="19">'10.1.2.16'!$A$1:$Q$25</definedName>
    <definedName name="_xlnm.Print_Area" localSheetId="20">'10.1.2.17'!$A$1:$Q$25</definedName>
    <definedName name="_xlnm.Print_Area" localSheetId="21">'10.1.2.18'!$A$1:$Q$25</definedName>
    <definedName name="_xlnm.Print_Area" localSheetId="22">'10.1.2.19'!$A$1:$Q$25</definedName>
    <definedName name="_xlnm.Print_Area" localSheetId="5">'10.1.2.2'!$A$1:$Q$25</definedName>
    <definedName name="_xlnm.Print_Area" localSheetId="23">'10.1.2.20'!$A$1:$Q$25</definedName>
    <definedName name="_xlnm.Print_Area" localSheetId="6">'10.1.2.3'!$A$1:$Q$25</definedName>
    <definedName name="_xlnm.Print_Area" localSheetId="7">'10.1.2.4'!$A$1:$Q$25</definedName>
    <definedName name="_xlnm.Print_Area" localSheetId="8">'10.1.2.5'!$A$1:$Q$25</definedName>
    <definedName name="_xlnm.Print_Area" localSheetId="9">'10.1.2.6'!$A$1:$Q$25</definedName>
    <definedName name="_xlnm.Print_Area" localSheetId="10">'10.1.2.7'!$A$1:$Q$25</definedName>
    <definedName name="_xlnm.Print_Area" localSheetId="11">'10.1.2.8'!$A$1:$Q$25</definedName>
    <definedName name="_xlnm.Print_Area" localSheetId="12">'10.1.2.9'!$A$1:$Q$25</definedName>
    <definedName name="_xlnm.Print_Area" localSheetId="24">'10.1.3.1'!$A$1:$I$10</definedName>
    <definedName name="_xlnm.Print_Area" localSheetId="25">'10.1.3.2'!$A$2:$K$23</definedName>
    <definedName name="_xlnm.Print_Area" localSheetId="26">'10.1.3.3'!$A$2:$K$23</definedName>
    <definedName name="_xlnm.Print_Area" localSheetId="27">'10.1.3.4'!$A$2:$K$23</definedName>
    <definedName name="_xlnm.Print_Area" localSheetId="28">'10.1.3.5'!$A$2:$K$23</definedName>
    <definedName name="_xlnm.Print_Area" localSheetId="29">'10.1.3.6'!$A$2:$K$23</definedName>
    <definedName name="_xlnm.Print_Area" localSheetId="30">'10.1.3.7'!$A$2:$K$23</definedName>
    <definedName name="_xlnm.Print_Area" localSheetId="31">'10.1.3.8'!$A$2:$K$23</definedName>
    <definedName name="_xlnm.Print_Area" localSheetId="32">'10.1.4'!$A$1:$G$55</definedName>
    <definedName name="_xlnm.Print_Area" localSheetId="33">'10.1.5'!$A$1:$H$24</definedName>
    <definedName name="_xlnm.Print_Area" localSheetId="34">'10.1.6.1'!$A$1:$E$20</definedName>
    <definedName name="_xlnm.Print_Area" localSheetId="35">'10.1.6.2'!$A$1:$I$57</definedName>
    <definedName name="_xlnm.Print_Area" localSheetId="36">'10.1.6.3'!$A$1:$F$42</definedName>
    <definedName name="_xlnm.Print_Area" localSheetId="37">'10.1.6.4'!$A$1:$F$42</definedName>
    <definedName name="_xlnm.Print_Area" localSheetId="38">'10.1.6.5'!$A$1:$F$35</definedName>
    <definedName name="_xlnm.Print_Area" localSheetId="39">'10.1.6.6'!$A$1:$F$35</definedName>
    <definedName name="_xlnm.Print_Area" localSheetId="40">'10.2.1.1'!$A$1:$G$62</definedName>
    <definedName name="_xlnm.Print_Area" localSheetId="41">'10.2.1.2'!$A$1:$G$49</definedName>
    <definedName name="_xlnm.Print_Area" localSheetId="42">'10.2.1.3'!$A$1:$G$63</definedName>
    <definedName name="_xlnm.Print_Area" localSheetId="56">'10.2.10'!$A$1:$F$37</definedName>
    <definedName name="_xlnm.Print_Area" localSheetId="43">'10.2.2.1'!$A$1:$M$53</definedName>
    <definedName name="_xlnm.Print_Area" localSheetId="44">'10.2.2.2'!$A$1:$N$53</definedName>
    <definedName name="_xlnm.Print_Area" localSheetId="45">'10.2.2.3'!$A$1:$M$52</definedName>
    <definedName name="_xlnm.Print_Area" localSheetId="46">'10.2.3'!$A$1:$I$48</definedName>
    <definedName name="_xlnm.Print_Area" localSheetId="47">'10.2.4.1'!$A$1:$L$56</definedName>
    <definedName name="_xlnm.Print_Area" localSheetId="48">'10.2.4.2'!$A$1:$K$53</definedName>
    <definedName name="_xlnm.Print_Area" localSheetId="49">'10.2.5'!$A$1:$I$49</definedName>
    <definedName name="_xlnm.Print_Area" localSheetId="50">'10.2.6'!$A$1:$F$51</definedName>
    <definedName name="_xlnm.Print_Area" localSheetId="51">'10.2.7.1'!$A$1:$Q$88</definedName>
    <definedName name="_xlnm.Print_Area" localSheetId="52">'10.2.7.2'!$A$1:$R$89</definedName>
    <definedName name="_xlnm.Print_Area" localSheetId="53">'10.2.8.1'!$A$1:$J$55</definedName>
    <definedName name="_xlnm.Print_Area" localSheetId="54">'10.2.8.2'!$A$1:$J$55</definedName>
    <definedName name="_xlnm.Print_Area" localSheetId="55">'10.2.9'!$A$1:$F$77</definedName>
    <definedName name="_xlnm.Print_Area" localSheetId="57">'10.3.1'!$A$1:$H$76</definedName>
    <definedName name="_xlnm.Print_Area" localSheetId="58">'10.3.2'!$A$1:$N$88</definedName>
    <definedName name="_xlnm.Print_Area" localSheetId="59">'10.3.3'!$A$1:$N$89</definedName>
    <definedName name="_xlnm.Print_Area" localSheetId="60">'10.4.1'!$B$1:$L$38</definedName>
    <definedName name="_xlnm.Print_Area" localSheetId="61">'10.4.2.1'!$B$1:$L$46</definedName>
    <definedName name="_xlnm.Print_Area" localSheetId="62">'10.4.2.2'!$B$1:$M$33</definedName>
    <definedName name="_xlnm.Print_Area" localSheetId="63">'10.4.3.1'!$B$1:$M$40</definedName>
    <definedName name="_xlnm.Print_Area" localSheetId="64">'10.4.3.2'!$B$1:$M$36</definedName>
    <definedName name="_xlnm.Print_Area" localSheetId="65">'10.4.4'!$A$1:$G$30</definedName>
    <definedName name="_xlnm.Print_Area" localSheetId="66">'10.4.5'!$A$1:$B$27</definedName>
    <definedName name="balan.xls" hidden="1">'[15]7.24'!$D$6:$D$27</definedName>
    <definedName name="_xlnm.Database" localSheetId="0">#REF!</definedName>
    <definedName name="_xlnm.Database" localSheetId="1">#REF!</definedName>
    <definedName name="_xlnm.Database" localSheetId="52">#REF!</definedName>
    <definedName name="_xlnm.Database" localSheetId="57">#REF!</definedName>
    <definedName name="_xlnm.Database" localSheetId="58">#REF!</definedName>
    <definedName name="_xlnm.Database" localSheetId="59">#REF!</definedName>
    <definedName name="_xlnm.Database" localSheetId="66">#REF!</definedName>
    <definedName name="_xlnm.Database">#REF!</definedName>
    <definedName name="BUSCARC" localSheetId="0">#REF!</definedName>
    <definedName name="BUSCARC" localSheetId="1">#REF!</definedName>
    <definedName name="BUSCARC" localSheetId="52">#REF!</definedName>
    <definedName name="BUSCARC" localSheetId="57">#REF!</definedName>
    <definedName name="BUSCARC" localSheetId="58">#REF!</definedName>
    <definedName name="BUSCARC" localSheetId="59">#REF!</definedName>
    <definedName name="BUSCARC" localSheetId="66">#REF!</definedName>
    <definedName name="BUSCARC">#REF!</definedName>
    <definedName name="BUSCARG" localSheetId="0">#REF!</definedName>
    <definedName name="BUSCARG" localSheetId="1">#REF!</definedName>
    <definedName name="BUSCARG" localSheetId="52">#REF!</definedName>
    <definedName name="BUSCARG" localSheetId="57">#REF!</definedName>
    <definedName name="BUSCARG" localSheetId="58">#REF!</definedName>
    <definedName name="BUSCARG" localSheetId="59">#REF!</definedName>
    <definedName name="BUSCARG" localSheetId="66">#REF!</definedName>
    <definedName name="BUSCARG">#REF!</definedName>
    <definedName name="CARGA" localSheetId="0">#REF!</definedName>
    <definedName name="CARGA" localSheetId="1">#REF!</definedName>
    <definedName name="CARGA" localSheetId="52">#REF!</definedName>
    <definedName name="CARGA" localSheetId="57">#REF!</definedName>
    <definedName name="CARGA" localSheetId="58">#REF!</definedName>
    <definedName name="CARGA" localSheetId="59">#REF!</definedName>
    <definedName name="CARGA" localSheetId="66">#REF!</definedName>
    <definedName name="CARGA">#REF!</definedName>
    <definedName name="CHEQUEO" localSheetId="0">#REF!</definedName>
    <definedName name="CHEQUEO" localSheetId="1">#REF!</definedName>
    <definedName name="CHEQUEO" localSheetId="52">#REF!</definedName>
    <definedName name="CHEQUEO" localSheetId="57">#REF!</definedName>
    <definedName name="CHEQUEO" localSheetId="58">#REF!</definedName>
    <definedName name="CHEQUEO" localSheetId="59">#REF!</definedName>
    <definedName name="CHEQUEO" localSheetId="66">#REF!</definedName>
    <definedName name="CHEQUEO">#REF!</definedName>
    <definedName name="CODCULT" localSheetId="0">#REF!</definedName>
    <definedName name="CODCULT" localSheetId="1">#REF!</definedName>
    <definedName name="CODCULT" localSheetId="52">#REF!</definedName>
    <definedName name="CODCULT" localSheetId="57">#REF!</definedName>
    <definedName name="CODCULT" localSheetId="58">#REF!</definedName>
    <definedName name="CODCULT" localSheetId="59">#REF!</definedName>
    <definedName name="CODCULT" localSheetId="66">#REF!</definedName>
    <definedName name="CODCULT">#REF!</definedName>
    <definedName name="CODGRUP" localSheetId="0">#REF!</definedName>
    <definedName name="CODGRUP" localSheetId="1">#REF!</definedName>
    <definedName name="CODGRUP" localSheetId="52">#REF!</definedName>
    <definedName name="CODGRUP" localSheetId="57">#REF!</definedName>
    <definedName name="CODGRUP" localSheetId="58">#REF!</definedName>
    <definedName name="CODGRUP" localSheetId="59">#REF!</definedName>
    <definedName name="CODGRUP" localSheetId="66">#REF!</definedName>
    <definedName name="CODGRUP">#REF!</definedName>
    <definedName name="COSECHA" localSheetId="0">#REF!</definedName>
    <definedName name="COSECHA" localSheetId="1">#REF!</definedName>
    <definedName name="COSECHA" localSheetId="52">#REF!</definedName>
    <definedName name="COSECHA" localSheetId="57">#REF!</definedName>
    <definedName name="COSECHA" localSheetId="58">#REF!</definedName>
    <definedName name="COSECHA" localSheetId="59">#REF!</definedName>
    <definedName name="COSECHA" localSheetId="66">#REF!</definedName>
    <definedName name="COSECHA">#REF!</definedName>
    <definedName name="_xlnm.Criteria" localSheetId="0">#REF!</definedName>
    <definedName name="_xlnm.Criteria" localSheetId="1">#REF!</definedName>
    <definedName name="_xlnm.Criteria" localSheetId="52">#REF!</definedName>
    <definedName name="_xlnm.Criteria" localSheetId="57">#REF!</definedName>
    <definedName name="_xlnm.Criteria" localSheetId="58">#REF!</definedName>
    <definedName name="_xlnm.Criteria" localSheetId="59">#REF!</definedName>
    <definedName name="_xlnm.Criteria" localSheetId="66">#REF!</definedName>
    <definedName name="_xlnm.Criteria">#REF!</definedName>
    <definedName name="CUAD" localSheetId="0">#REF!</definedName>
    <definedName name="CUAD" localSheetId="1">#REF!</definedName>
    <definedName name="CUAD" localSheetId="52">#REF!</definedName>
    <definedName name="CUAD" localSheetId="57">#REF!</definedName>
    <definedName name="CUAD" localSheetId="58">#REF!</definedName>
    <definedName name="CUAD" localSheetId="59">#REF!</definedName>
    <definedName name="CUAD" localSheetId="66">#REF!</definedName>
    <definedName name="CUAD">#REF!</definedName>
    <definedName name="CUADRO" localSheetId="0">#REF!</definedName>
    <definedName name="CUADRO" localSheetId="1">#REF!</definedName>
    <definedName name="CUADRO" localSheetId="52">#REF!</definedName>
    <definedName name="CUADRO" localSheetId="57">#REF!</definedName>
    <definedName name="CUADRO" localSheetId="58">#REF!</definedName>
    <definedName name="CUADRO" localSheetId="59">#REF!</definedName>
    <definedName name="CUADRO" localSheetId="66">#REF!</definedName>
    <definedName name="CUADRO">#REF!</definedName>
    <definedName name="CUATRO">#REF!</definedName>
    <definedName name="CULTSEÑA" localSheetId="0">#REF!</definedName>
    <definedName name="CULTSEÑA" localSheetId="1">#REF!</definedName>
    <definedName name="CULTSEÑA" localSheetId="52">#REF!</definedName>
    <definedName name="CULTSEÑA" localSheetId="57">#REF!</definedName>
    <definedName name="CULTSEÑA" localSheetId="58">#REF!</definedName>
    <definedName name="CULTSEÑA" localSheetId="59">#REF!</definedName>
    <definedName name="CULTSEÑA" localSheetId="66">#REF!</definedName>
    <definedName name="CULTSEÑA">#REF!</definedName>
    <definedName name="DECENA" localSheetId="0">#REF!</definedName>
    <definedName name="DECENA" localSheetId="1">#REF!</definedName>
    <definedName name="DECENA" localSheetId="52">#REF!</definedName>
    <definedName name="DECENA" localSheetId="57">#REF!</definedName>
    <definedName name="DECENA" localSheetId="58">#REF!</definedName>
    <definedName name="DECENA" localSheetId="59">#REF!</definedName>
    <definedName name="DECENA" localSheetId="66">#REF!</definedName>
    <definedName name="DECENA">#REF!</definedName>
    <definedName name="DESCARGA" localSheetId="0">#REF!</definedName>
    <definedName name="DESCARGA" localSheetId="1">#REF!</definedName>
    <definedName name="DESCARGA" localSheetId="52">#REF!</definedName>
    <definedName name="DESCARGA" localSheetId="57">#REF!</definedName>
    <definedName name="DESCARGA" localSheetId="58">#REF!</definedName>
    <definedName name="DESCARGA" localSheetId="59">#REF!</definedName>
    <definedName name="DESCARGA" localSheetId="66">#REF!</definedName>
    <definedName name="DESCARGA">#REF!</definedName>
    <definedName name="DESTINO" localSheetId="0">#REF!</definedName>
    <definedName name="DESTINO" localSheetId="1">#REF!</definedName>
    <definedName name="DESTINO" localSheetId="52">#REF!</definedName>
    <definedName name="DESTINO" localSheetId="57">#REF!</definedName>
    <definedName name="DESTINO" localSheetId="58">#REF!</definedName>
    <definedName name="DESTINO" localSheetId="59">#REF!</definedName>
    <definedName name="DESTINO" localSheetId="66">#REF!</definedName>
    <definedName name="DESTINO">#REF!</definedName>
    <definedName name="EXPORTAR" localSheetId="0">#REF!</definedName>
    <definedName name="EXPORTAR" localSheetId="1">#REF!</definedName>
    <definedName name="EXPORTAR" localSheetId="52">#REF!</definedName>
    <definedName name="EXPORTAR" localSheetId="57">#REF!</definedName>
    <definedName name="EXPORTAR" localSheetId="58">#REF!</definedName>
    <definedName name="EXPORTAR" localSheetId="59">#REF!</definedName>
    <definedName name="EXPORTAR" localSheetId="66">#REF!</definedName>
    <definedName name="EXPORTAR">#REF!</definedName>
    <definedName name="FILA" localSheetId="0">#REF!</definedName>
    <definedName name="FILA" localSheetId="1">#REF!</definedName>
    <definedName name="FILA" localSheetId="52">#REF!</definedName>
    <definedName name="FILA" localSheetId="57">#REF!</definedName>
    <definedName name="FILA" localSheetId="58">#REF!</definedName>
    <definedName name="FILA" localSheetId="59">#REF!</definedName>
    <definedName name="FILA" localSheetId="66">#REF!</definedName>
    <definedName name="FILA">#REF!</definedName>
    <definedName name="GRUPSEÑA" localSheetId="0">#REF!</definedName>
    <definedName name="GRUPSEÑA" localSheetId="1">#REF!</definedName>
    <definedName name="GRUPSEÑA" localSheetId="52">#REF!</definedName>
    <definedName name="GRUPSEÑA" localSheetId="57">#REF!</definedName>
    <definedName name="GRUPSEÑA" localSheetId="58">#REF!</definedName>
    <definedName name="GRUPSEÑA" localSheetId="59">#REF!</definedName>
    <definedName name="GRUPSEÑA" localSheetId="66">#REF!</definedName>
    <definedName name="GRUPSEÑA">#REF!</definedName>
    <definedName name="GUION" localSheetId="0">#REF!</definedName>
    <definedName name="GUION" localSheetId="1">#REF!</definedName>
    <definedName name="GUION" localSheetId="2">#REF!</definedName>
    <definedName name="GUION" localSheetId="57">#REF!</definedName>
    <definedName name="GUION" localSheetId="58">#REF!</definedName>
    <definedName name="GUION" localSheetId="59">#REF!</definedName>
    <definedName name="GUION" localSheetId="66">#REF!</definedName>
    <definedName name="GUION">#REF!</definedName>
    <definedName name="hgvnhgj" localSheetId="0">'[14]3.1'!#REF!</definedName>
    <definedName name="hgvnhgj" localSheetId="1">'[14]3.1'!#REF!</definedName>
    <definedName name="hgvnhgj" localSheetId="57">'[14]3.1'!#REF!</definedName>
    <definedName name="hgvnhgj" localSheetId="58">'[14]3.1'!#REF!</definedName>
    <definedName name="hgvnhgj" localSheetId="59">'[14]3.1'!#REF!</definedName>
    <definedName name="hgvnhgj">'[14]3.1'!#REF!</definedName>
    <definedName name="IMP" localSheetId="0">#REF!</definedName>
    <definedName name="IMP" localSheetId="1">#REF!</definedName>
    <definedName name="IMP" localSheetId="52">#REF!</definedName>
    <definedName name="IMP" localSheetId="57">#REF!</definedName>
    <definedName name="IMP" localSheetId="58">#REF!</definedName>
    <definedName name="IMP" localSheetId="59">#REF!</definedName>
    <definedName name="IMP" localSheetId="66">#REF!</definedName>
    <definedName name="IMP">#REF!</definedName>
    <definedName name="IMPR" localSheetId="0">#REF!</definedName>
    <definedName name="IMPR" localSheetId="1">#REF!</definedName>
    <definedName name="IMPR" localSheetId="52">#REF!</definedName>
    <definedName name="IMPR" localSheetId="57">#REF!</definedName>
    <definedName name="IMPR" localSheetId="58">#REF!</definedName>
    <definedName name="IMPR" localSheetId="59">#REF!</definedName>
    <definedName name="IMPR" localSheetId="66">#REF!</definedName>
    <definedName name="IMPR">#REF!</definedName>
    <definedName name="IMPRIMIR" localSheetId="0">#REF!</definedName>
    <definedName name="IMPRIMIR" localSheetId="1">#REF!</definedName>
    <definedName name="IMPRIMIR" localSheetId="52">#REF!</definedName>
    <definedName name="IMPRIMIR" localSheetId="57">#REF!</definedName>
    <definedName name="IMPRIMIR" localSheetId="58">#REF!</definedName>
    <definedName name="IMPRIMIR" localSheetId="59">#REF!</definedName>
    <definedName name="IMPRIMIR" localSheetId="66">#REF!</definedName>
    <definedName name="IMPRIMIR">#REF!</definedName>
    <definedName name="Imprimir_área_IM" localSheetId="2">#REF!</definedName>
    <definedName name="Imprimir_área_IM" localSheetId="32">#REF!</definedName>
    <definedName name="Imprimir_área_IM" localSheetId="33">#REF!</definedName>
    <definedName name="Imprimir_área_IM" localSheetId="34">'10.1.6.1'!$B$7</definedName>
    <definedName name="Imprimir_área_IM" localSheetId="35">'10.1.6.2'!#REF!</definedName>
    <definedName name="Imprimir_área_IM" localSheetId="36">#REF!</definedName>
    <definedName name="Imprimir_área_IM" localSheetId="37">#REF!</definedName>
    <definedName name="Imprimir_área_IM" localSheetId="38">'10.1.6.5'!#REF!</definedName>
    <definedName name="Imprimir_área_IM">'10.1.6.6'!$A$3:$A$35</definedName>
    <definedName name="kk" localSheetId="0" hidden="1">'[9]19.14-15'!#REF!</definedName>
    <definedName name="kk" localSheetId="1" hidden="1">'[9]19.14-15'!#REF!</definedName>
    <definedName name="kk" localSheetId="57" hidden="1">'[9]19.14-15'!#REF!</definedName>
    <definedName name="kk" localSheetId="58" hidden="1">'[9]19.14-15'!#REF!</definedName>
    <definedName name="kk" localSheetId="59" hidden="1">'[9]19.14-15'!#REF!</definedName>
    <definedName name="kk" localSheetId="66" hidden="1">'[9]19.14-15'!#REF!</definedName>
    <definedName name="kk" hidden="1">'[9]19.14-15'!#REF!</definedName>
    <definedName name="kkjkj" localSheetId="0">#REF!</definedName>
    <definedName name="kkjkj" localSheetId="1">#REF!</definedName>
    <definedName name="kkjkj" localSheetId="57">#REF!</definedName>
    <definedName name="kkjkj" localSheetId="58">#REF!</definedName>
    <definedName name="kkjkj" localSheetId="59">#REF!</definedName>
    <definedName name="kkjkj" localSheetId="66">#REF!</definedName>
    <definedName name="kkjkj">#REF!</definedName>
    <definedName name="l" localSheetId="0">'[14]3.1'!#REF!</definedName>
    <definedName name="l" localSheetId="1">'[14]3.1'!#REF!</definedName>
    <definedName name="l" localSheetId="57">'[14]3.1'!#REF!</definedName>
    <definedName name="l" localSheetId="58">'[14]3.1'!#REF!</definedName>
    <definedName name="l" localSheetId="59">'[14]3.1'!#REF!</definedName>
    <definedName name="l" localSheetId="66">'[14]3.1'!#REF!</definedName>
    <definedName name="l">'[14]3.1'!#REF!</definedName>
    <definedName name="LISTAS" localSheetId="0">#REF!</definedName>
    <definedName name="LISTAS" localSheetId="1">#REF!</definedName>
    <definedName name="LISTAS" localSheetId="52">#REF!</definedName>
    <definedName name="LISTAS" localSheetId="57">#REF!</definedName>
    <definedName name="LISTAS" localSheetId="58">#REF!</definedName>
    <definedName name="LISTAS" localSheetId="59">#REF!</definedName>
    <definedName name="LISTAS" localSheetId="66">#REF!</definedName>
    <definedName name="LISTAS">#REF!</definedName>
    <definedName name="MENSAJE" localSheetId="0">#REF!</definedName>
    <definedName name="MENSAJE" localSheetId="1">#REF!</definedName>
    <definedName name="MENSAJE" localSheetId="52">#REF!</definedName>
    <definedName name="MENSAJE" localSheetId="57">#REF!</definedName>
    <definedName name="MENSAJE" localSheetId="58">#REF!</definedName>
    <definedName name="MENSAJE" localSheetId="59">#REF!</definedName>
    <definedName name="MENSAJE" localSheetId="66">#REF!</definedName>
    <definedName name="MENSAJE">#REF!</definedName>
    <definedName name="MENU" localSheetId="0">#REF!</definedName>
    <definedName name="MENU" localSheetId="1">#REF!</definedName>
    <definedName name="MENU" localSheetId="52">#REF!</definedName>
    <definedName name="MENU" localSheetId="57">#REF!</definedName>
    <definedName name="MENU" localSheetId="58">#REF!</definedName>
    <definedName name="MENU" localSheetId="59">#REF!</definedName>
    <definedName name="MENU" localSheetId="66">#REF!</definedName>
    <definedName name="MENU">#REF!</definedName>
    <definedName name="MRR">#REF!</definedName>
    <definedName name="NOMCULT" localSheetId="0">#REF!</definedName>
    <definedName name="NOMCULT" localSheetId="1">#REF!</definedName>
    <definedName name="NOMCULT" localSheetId="52">#REF!</definedName>
    <definedName name="NOMCULT" localSheetId="57">#REF!</definedName>
    <definedName name="NOMCULT" localSheetId="58">#REF!</definedName>
    <definedName name="NOMCULT" localSheetId="59">#REF!</definedName>
    <definedName name="NOMCULT" localSheetId="66">#REF!</definedName>
    <definedName name="NOMCULT">#REF!</definedName>
    <definedName name="NOMGRUP" localSheetId="0">#REF!</definedName>
    <definedName name="NOMGRUP" localSheetId="1">#REF!</definedName>
    <definedName name="NOMGRUP" localSheetId="52">#REF!</definedName>
    <definedName name="NOMGRUP" localSheetId="57">#REF!</definedName>
    <definedName name="NOMGRUP" localSheetId="58">#REF!</definedName>
    <definedName name="NOMGRUP" localSheetId="59">#REF!</definedName>
    <definedName name="NOMGRUP" localSheetId="66">#REF!</definedName>
    <definedName name="NOMGRUP">#REF!</definedName>
    <definedName name="PEP" localSheetId="2">[12]GANADE1!$B$79</definedName>
    <definedName name="PEP">[13]GANADE1!$B$79</definedName>
    <definedName name="REGI" localSheetId="0">#REF!</definedName>
    <definedName name="REGI" localSheetId="1">#REF!</definedName>
    <definedName name="REGI" localSheetId="52">#REF!</definedName>
    <definedName name="REGI" localSheetId="57">#REF!</definedName>
    <definedName name="REGI" localSheetId="58">#REF!</definedName>
    <definedName name="REGI" localSheetId="59">#REF!</definedName>
    <definedName name="REGI" localSheetId="66">#REF!</definedName>
    <definedName name="REGI">#REF!</definedName>
    <definedName name="REGISTRO" localSheetId="0">#REF!</definedName>
    <definedName name="REGISTRO" localSheetId="1">#REF!</definedName>
    <definedName name="REGISTRO" localSheetId="52">#REF!</definedName>
    <definedName name="REGISTRO" localSheetId="57">#REF!</definedName>
    <definedName name="REGISTRO" localSheetId="58">#REF!</definedName>
    <definedName name="REGISTRO" localSheetId="59">#REF!</definedName>
    <definedName name="REGISTRO" localSheetId="66">#REF!</definedName>
    <definedName name="REGISTRO">#REF!</definedName>
    <definedName name="RELLENAR" localSheetId="0">#REF!</definedName>
    <definedName name="RELLENAR" localSheetId="1">#REF!</definedName>
    <definedName name="RELLENAR" localSheetId="52">#REF!</definedName>
    <definedName name="RELLENAR" localSheetId="57">#REF!</definedName>
    <definedName name="RELLENAR" localSheetId="58">#REF!</definedName>
    <definedName name="RELLENAR" localSheetId="59">#REF!</definedName>
    <definedName name="RELLENAR" localSheetId="66">#REF!</definedName>
    <definedName name="RELLENAR">#REF!</definedName>
    <definedName name="REND1" localSheetId="0">#REF!</definedName>
    <definedName name="REND1" localSheetId="1">#REF!</definedName>
    <definedName name="REND1" localSheetId="52">#REF!</definedName>
    <definedName name="REND1" localSheetId="57">#REF!</definedName>
    <definedName name="REND1" localSheetId="58">#REF!</definedName>
    <definedName name="REND1" localSheetId="59">#REF!</definedName>
    <definedName name="REND1" localSheetId="66">#REF!</definedName>
    <definedName name="REND1">#REF!</definedName>
    <definedName name="REND2" localSheetId="0">#REF!</definedName>
    <definedName name="REND2" localSheetId="1">#REF!</definedName>
    <definedName name="REND2" localSheetId="52">#REF!</definedName>
    <definedName name="REND2" localSheetId="57">#REF!</definedName>
    <definedName name="REND2" localSheetId="58">#REF!</definedName>
    <definedName name="REND2" localSheetId="59">#REF!</definedName>
    <definedName name="REND2" localSheetId="66">#REF!</definedName>
    <definedName name="REND2">#REF!</definedName>
    <definedName name="REND3" localSheetId="0">#REF!</definedName>
    <definedName name="REND3" localSheetId="1">#REF!</definedName>
    <definedName name="REND3" localSheetId="52">#REF!</definedName>
    <definedName name="REND3" localSheetId="57">#REF!</definedName>
    <definedName name="REND3" localSheetId="58">#REF!</definedName>
    <definedName name="REND3" localSheetId="59">#REF!</definedName>
    <definedName name="REND3" localSheetId="66">#REF!</definedName>
    <definedName name="REND3">#REF!</definedName>
    <definedName name="RUTINA" localSheetId="0">#REF!</definedName>
    <definedName name="RUTINA" localSheetId="1">#REF!</definedName>
    <definedName name="RUTINA" localSheetId="2">#REF!</definedName>
    <definedName name="RUTINA" localSheetId="57">#REF!</definedName>
    <definedName name="RUTINA" localSheetId="58">#REF!</definedName>
    <definedName name="RUTINA" localSheetId="59">#REF!</definedName>
    <definedName name="RUTINA" localSheetId="66">#REF!</definedName>
    <definedName name="RUTINA">#REF!</definedName>
    <definedName name="SEIS">#REF!</definedName>
    <definedName name="SIETE">#REF!</definedName>
    <definedName name="SIGUI" localSheetId="0">#REF!</definedName>
    <definedName name="SIGUI" localSheetId="1">#REF!</definedName>
    <definedName name="SIGUI" localSheetId="52">#REF!</definedName>
    <definedName name="SIGUI" localSheetId="57">#REF!</definedName>
    <definedName name="SIGUI" localSheetId="58">#REF!</definedName>
    <definedName name="SIGUI" localSheetId="59">#REF!</definedName>
    <definedName name="SIGUI" localSheetId="66">#REF!</definedName>
    <definedName name="SIGUI">#REF!</definedName>
    <definedName name="TCULTSEÑA" localSheetId="0">#REF!</definedName>
    <definedName name="TCULTSEÑA" localSheetId="1">#REF!</definedName>
    <definedName name="TCULTSEÑA" localSheetId="52">#REF!</definedName>
    <definedName name="TCULTSEÑA" localSheetId="57">#REF!</definedName>
    <definedName name="TCULTSEÑA" localSheetId="58">#REF!</definedName>
    <definedName name="TCULTSEÑA" localSheetId="59">#REF!</definedName>
    <definedName name="TCULTSEÑA" localSheetId="66">#REF!</definedName>
    <definedName name="TCULTSEÑA">#REF!</definedName>
    <definedName name="TO" localSheetId="0">#REF!</definedName>
    <definedName name="TO" localSheetId="1">#REF!</definedName>
    <definedName name="TO" localSheetId="52">#REF!</definedName>
    <definedName name="TO" localSheetId="57">#REF!</definedName>
    <definedName name="TO" localSheetId="58">#REF!</definedName>
    <definedName name="TO" localSheetId="59">#REF!</definedName>
    <definedName name="TO" localSheetId="66">#REF!</definedName>
    <definedName name="TO">#REF!</definedName>
    <definedName name="TODOS" localSheetId="0">#REF!</definedName>
    <definedName name="TODOS" localSheetId="1">#REF!</definedName>
    <definedName name="TODOS" localSheetId="52">#REF!</definedName>
    <definedName name="TODOS" localSheetId="57">#REF!</definedName>
    <definedName name="TODOS" localSheetId="58">#REF!</definedName>
    <definedName name="TODOS" localSheetId="59">#REF!</definedName>
    <definedName name="TODOS" localSheetId="66">#REF!</definedName>
    <definedName name="TO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214" l="1"/>
  <c r="G12" i="214"/>
  <c r="F12" i="214"/>
  <c r="E12" i="214"/>
  <c r="D12" i="214"/>
  <c r="C12" i="214"/>
  <c r="G16" i="213"/>
  <c r="E16" i="213"/>
  <c r="C16" i="213"/>
  <c r="G13" i="212"/>
  <c r="E13" i="212"/>
  <c r="C13" i="212"/>
  <c r="G22" i="211"/>
  <c r="E22" i="211"/>
  <c r="C22" i="211"/>
  <c r="E14" i="210"/>
  <c r="D14" i="210"/>
  <c r="C14" i="210"/>
  <c r="C26" i="209" l="1"/>
  <c r="B26" i="209"/>
  <c r="C26" i="208"/>
  <c r="B26" i="208"/>
  <c r="G25" i="207"/>
  <c r="H25" i="207" s="1"/>
  <c r="H24" i="207"/>
  <c r="H21" i="207"/>
  <c r="H20" i="207"/>
  <c r="H19" i="207"/>
  <c r="H18" i="207"/>
  <c r="H17" i="207"/>
  <c r="H16" i="207"/>
  <c r="H13" i="207"/>
  <c r="H12" i="207"/>
  <c r="H11" i="207"/>
  <c r="H10" i="207"/>
  <c r="H7" i="207"/>
  <c r="H6" i="207"/>
</calcChain>
</file>

<file path=xl/sharedStrings.xml><?xml version="1.0" encoding="utf-8"?>
<sst xmlns="http://schemas.openxmlformats.org/spreadsheetml/2006/main" count="2972" uniqueCount="843">
  <si>
    <t>Clases de índice</t>
  </si>
  <si>
    <t xml:space="preserve">  Cereales</t>
  </si>
  <si>
    <t xml:space="preserve">  Leguminosas grano</t>
  </si>
  <si>
    <t xml:space="preserve">  Cult. industriales</t>
  </si>
  <si>
    <t xml:space="preserve">  Cultivos forrajeros</t>
  </si>
  <si>
    <t xml:space="preserve">  Hortalizas</t>
  </si>
  <si>
    <t xml:space="preserve">  Cítricos</t>
  </si>
  <si>
    <t xml:space="preserve">  Frutas</t>
  </si>
  <si>
    <t xml:space="preserve">  Aceite</t>
  </si>
  <si>
    <t>Productos animales</t>
  </si>
  <si>
    <t xml:space="preserve"> Ganado para abasto</t>
  </si>
  <si>
    <t xml:space="preserve">  Vacuno</t>
  </si>
  <si>
    <t xml:space="preserve">  Ovino</t>
  </si>
  <si>
    <t xml:space="preserve">  Caprino</t>
  </si>
  <si>
    <t xml:space="preserve">  Porcino</t>
  </si>
  <si>
    <t xml:space="preserve">  Aves</t>
  </si>
  <si>
    <t xml:space="preserve">  Conejos</t>
  </si>
  <si>
    <t xml:space="preserve"> Productos ganaderos</t>
  </si>
  <si>
    <t xml:space="preserve">  Leche</t>
  </si>
  <si>
    <t xml:space="preserve">  Huevos</t>
  </si>
  <si>
    <t xml:space="preserve">  Lana</t>
  </si>
  <si>
    <t>I. BIENES Y SERVICIOS DE USO CORRIENTE</t>
  </si>
  <si>
    <t xml:space="preserve"> Semillas y plantones</t>
  </si>
  <si>
    <t xml:space="preserve"> Fertilizantes</t>
  </si>
  <si>
    <t xml:space="preserve"> Alimentos del ganado</t>
  </si>
  <si>
    <t xml:space="preserve"> Protección fitopatológica</t>
  </si>
  <si>
    <t xml:space="preserve"> Tratamientos zoosanitarios</t>
  </si>
  <si>
    <t xml:space="preserve"> Conservación y reparación de maquinaria</t>
  </si>
  <si>
    <t xml:space="preserve"> Animales de cría y renta</t>
  </si>
  <si>
    <t xml:space="preserve"> Energía y lubricantes</t>
  </si>
  <si>
    <t xml:space="preserve"> Conservación y reparación de edificios</t>
  </si>
  <si>
    <t xml:space="preserve"> Material y pequeño utillaje</t>
  </si>
  <si>
    <t xml:space="preserve"> Gastos generales</t>
  </si>
  <si>
    <t xml:space="preserve"> Maquinaria y otros bienes</t>
  </si>
  <si>
    <t xml:space="preserve"> Obras de inversión</t>
  </si>
  <si>
    <t>Total</t>
  </si>
  <si>
    <t>Construcción</t>
  </si>
  <si>
    <t>Servicios</t>
  </si>
  <si>
    <t>Años</t>
  </si>
  <si>
    <t>Alimentos</t>
  </si>
  <si>
    <t>Países</t>
  </si>
  <si>
    <t xml:space="preserve">   Alemania</t>
  </si>
  <si>
    <t xml:space="preserve">   Austria</t>
  </si>
  <si>
    <t xml:space="preserve">   Bélgica</t>
  </si>
  <si>
    <t xml:space="preserve">   Dinamarca</t>
  </si>
  <si>
    <t xml:space="preserve">   España</t>
  </si>
  <si>
    <t xml:space="preserve">   Finlandia</t>
  </si>
  <si>
    <t xml:space="preserve">   Francia</t>
  </si>
  <si>
    <t xml:space="preserve">   Grecia</t>
  </si>
  <si>
    <t xml:space="preserve">   Irlanda</t>
  </si>
  <si>
    <t xml:space="preserve">   Italia</t>
  </si>
  <si>
    <t xml:space="preserve">   Luxemburgo</t>
  </si>
  <si>
    <t xml:space="preserve">   Portugal</t>
  </si>
  <si>
    <t xml:space="preserve">   Reino Unido</t>
  </si>
  <si>
    <t xml:space="preserve">   Suecia</t>
  </si>
  <si>
    <t xml:space="preserve">   Canadá</t>
  </si>
  <si>
    <t xml:space="preserve">   Estados Unidos</t>
  </si>
  <si>
    <t xml:space="preserve">   Japón</t>
  </si>
  <si>
    <t xml:space="preserve">   Noruega</t>
  </si>
  <si>
    <t xml:space="preserve">   Suiza</t>
  </si>
  <si>
    <t>Categoría laboral</t>
  </si>
  <si>
    <t xml:space="preserve"> Encargados y capataces</t>
  </si>
  <si>
    <t xml:space="preserve"> Tractoristas</t>
  </si>
  <si>
    <t xml:space="preserve"> Pastores</t>
  </si>
  <si>
    <t xml:space="preserve"> Vaqueros o porqueros</t>
  </si>
  <si>
    <t xml:space="preserve"> Hortelanos</t>
  </si>
  <si>
    <t xml:space="preserve"> Guardas o caseros</t>
  </si>
  <si>
    <t xml:space="preserve"> Peón fijo</t>
  </si>
  <si>
    <t xml:space="preserve"> Preparación del terreno</t>
  </si>
  <si>
    <t xml:space="preserve"> Siembra y abonado</t>
  </si>
  <si>
    <t xml:space="preserve"> Labores complementarias</t>
  </si>
  <si>
    <t xml:space="preserve"> Riegos</t>
  </si>
  <si>
    <t xml:space="preserve"> Tratamiento de plagas</t>
  </si>
  <si>
    <t xml:space="preserve"> Recolección productos herbáceos</t>
  </si>
  <si>
    <t xml:space="preserve"> Recolección frutales y agrios</t>
  </si>
  <si>
    <t xml:space="preserve"> Recolección de aceituna</t>
  </si>
  <si>
    <t xml:space="preserve"> Vendimia</t>
  </si>
  <si>
    <t xml:space="preserve"> Poda</t>
  </si>
  <si>
    <t xml:space="preserve"> Plantación y tala de árboles</t>
  </si>
  <si>
    <t xml:space="preserve"> Manejo de ganado</t>
  </si>
  <si>
    <t xml:space="preserve"> MANO DE OBRA FIJA</t>
  </si>
  <si>
    <t xml:space="preserve">  Encargados</t>
  </si>
  <si>
    <t xml:space="preserve">  Tractoristas</t>
  </si>
  <si>
    <t xml:space="preserve">  Pastores</t>
  </si>
  <si>
    <t xml:space="preserve">  Vaqueros o porqueros</t>
  </si>
  <si>
    <t xml:space="preserve">  Hortelanos</t>
  </si>
  <si>
    <t xml:space="preserve">  Guardas o caseros</t>
  </si>
  <si>
    <t xml:space="preserve">  Peón fijo</t>
  </si>
  <si>
    <t xml:space="preserve"> MANO DE OBRA EVENTUAL</t>
  </si>
  <si>
    <t xml:space="preserve">  Preparación del terreno</t>
  </si>
  <si>
    <t xml:space="preserve">  Siembra y abonado</t>
  </si>
  <si>
    <t xml:space="preserve">  Labores complementarias</t>
  </si>
  <si>
    <t xml:space="preserve">  Riegos</t>
  </si>
  <si>
    <t xml:space="preserve">  Tratamiento de plagas</t>
  </si>
  <si>
    <t xml:space="preserve">  Recolección productos herbá.</t>
  </si>
  <si>
    <t xml:space="preserve">  Recolección frutales y agrios</t>
  </si>
  <si>
    <t xml:space="preserve">  Recolección de aceituna</t>
  </si>
  <si>
    <t xml:space="preserve">  Vendimia</t>
  </si>
  <si>
    <t xml:space="preserve">  Poda</t>
  </si>
  <si>
    <t xml:space="preserve">  Plantación y tala de árboles</t>
  </si>
  <si>
    <t xml:space="preserve">  Manejo de ganado</t>
  </si>
  <si>
    <t xml:space="preserve">    Semillas</t>
  </si>
  <si>
    <t xml:space="preserve">    Plantones</t>
  </si>
  <si>
    <t xml:space="preserve">    Simples</t>
  </si>
  <si>
    <t xml:space="preserve">      Nitrogenados</t>
  </si>
  <si>
    <t xml:space="preserve">      Fosfatados</t>
  </si>
  <si>
    <t xml:space="preserve">      Potásicos</t>
  </si>
  <si>
    <t xml:space="preserve">    Compuestos</t>
  </si>
  <si>
    <t xml:space="preserve">    Piensos simples</t>
  </si>
  <si>
    <t xml:space="preserve">    Piensos compuestos</t>
  </si>
  <si>
    <t xml:space="preserve"> (Medias anuales)</t>
  </si>
  <si>
    <t>OCDE</t>
  </si>
  <si>
    <t xml:space="preserve">  RESTO OCDE</t>
  </si>
  <si>
    <t xml:space="preserve">  Vitivinícola (Vino y mosto)</t>
  </si>
  <si>
    <t>-</t>
  </si>
  <si>
    <t>MANO DE OBRA FIJA</t>
  </si>
  <si>
    <t>MANO DE OBRA EVENTUAL</t>
  </si>
  <si>
    <t xml:space="preserve">Coste salarial </t>
  </si>
  <si>
    <t>Industria</t>
  </si>
  <si>
    <t xml:space="preserve"> (Euros)</t>
  </si>
  <si>
    <t>Variación precios</t>
  </si>
  <si>
    <t>TOTAL</t>
  </si>
  <si>
    <t>Andalucía</t>
  </si>
  <si>
    <t>Aragón</t>
  </si>
  <si>
    <t>Extremadura</t>
  </si>
  <si>
    <t>Valencia</t>
  </si>
  <si>
    <t>Cataluña</t>
  </si>
  <si>
    <t>Navarra</t>
  </si>
  <si>
    <t>Galicia</t>
  </si>
  <si>
    <t>La Rioja</t>
  </si>
  <si>
    <t>Madrid</t>
  </si>
  <si>
    <t>Canarias</t>
  </si>
  <si>
    <t>País Vasco</t>
  </si>
  <si>
    <t>Var. % Interanual</t>
  </si>
  <si>
    <t>Industria de la Alimentación</t>
  </si>
  <si>
    <t>Fuente: OCDE (Organización para la Cooperación y el Desarrollo Económico).</t>
  </si>
  <si>
    <t xml:space="preserve">   Republica Checa</t>
  </si>
  <si>
    <t xml:space="preserve">   Polonia</t>
  </si>
  <si>
    <t xml:space="preserve">   Eslovenia</t>
  </si>
  <si>
    <t xml:space="preserve">   Eslovaquia</t>
  </si>
  <si>
    <t>Países miembros</t>
  </si>
  <si>
    <t>1985=100</t>
  </si>
  <si>
    <t>Fuente: I.N.E.</t>
  </si>
  <si>
    <t>Castilla y León</t>
  </si>
  <si>
    <t>Castilla-La Mancha</t>
  </si>
  <si>
    <t>Cantabria</t>
  </si>
  <si>
    <t xml:space="preserve">   Estonia</t>
  </si>
  <si>
    <t xml:space="preserve">   Hungría</t>
  </si>
  <si>
    <t>ÍNDICE GENERAL</t>
  </si>
  <si>
    <t xml:space="preserve"> Productos agrícolas</t>
  </si>
  <si>
    <t xml:space="preserve"> Tubérculos (Patata)</t>
  </si>
  <si>
    <t>II. BIENES DE INVERSIÓN</t>
  </si>
  <si>
    <t>Índice General</t>
  </si>
  <si>
    <t xml:space="preserve">   Países Bajos</t>
  </si>
  <si>
    <t xml:space="preserve">Fuente: EUROSTAT </t>
  </si>
  <si>
    <t>Valores corrientes a precios básicos</t>
  </si>
  <si>
    <t>Actividades Secundarias No Agrarias No Separables</t>
  </si>
  <si>
    <t>(A) Avance</t>
  </si>
  <si>
    <t>(E) Estimación</t>
  </si>
  <si>
    <t xml:space="preserve"> </t>
  </si>
  <si>
    <t>(A)Avance</t>
  </si>
  <si>
    <t>Abonos</t>
  </si>
  <si>
    <t>Piensos</t>
  </si>
  <si>
    <t>Producción Rama agraria</t>
  </si>
  <si>
    <t>Amortizaciones</t>
  </si>
  <si>
    <t>A. PRODUCCION RAMA AGRARIA</t>
  </si>
  <si>
    <t xml:space="preserve">PRODUCCION VEGETAL </t>
  </si>
  <si>
    <t xml:space="preserve">   1  Cereales</t>
  </si>
  <si>
    <t xml:space="preserve">   3  Plantas Forrajeras</t>
  </si>
  <si>
    <t xml:space="preserve">   5  Patata</t>
  </si>
  <si>
    <t xml:space="preserve">   7  Vino y mosto</t>
  </si>
  <si>
    <t xml:space="preserve">   8  Aceite de oliva</t>
  </si>
  <si>
    <t xml:space="preserve">   9  Otros</t>
  </si>
  <si>
    <t>PRODUCCION ANIMAL</t>
  </si>
  <si>
    <t xml:space="preserve">   Carne y Ganado</t>
  </si>
  <si>
    <t xml:space="preserve">   1  Bovino</t>
  </si>
  <si>
    <t xml:space="preserve">   2  Porcino</t>
  </si>
  <si>
    <t xml:space="preserve">   3  Equino</t>
  </si>
  <si>
    <t xml:space="preserve">   4  Ovino y Caprino</t>
  </si>
  <si>
    <t xml:space="preserve">   5  Aves</t>
  </si>
  <si>
    <t xml:space="preserve">   6  Otros</t>
  </si>
  <si>
    <t xml:space="preserve">   Productos Animales</t>
  </si>
  <si>
    <t xml:space="preserve">   1  Leche</t>
  </si>
  <si>
    <t xml:space="preserve">   2  Huevos</t>
  </si>
  <si>
    <t xml:space="preserve">   3  Otros</t>
  </si>
  <si>
    <t>PRODUCCION DE SERVICIOS</t>
  </si>
  <si>
    <t>ACTIVIDADES SECUNDARIAS NO AGRARIAS NO SEPARABLES</t>
  </si>
  <si>
    <t xml:space="preserve">   1  Semillas y Plantones</t>
  </si>
  <si>
    <t xml:space="preserve">   2  Energía y Lubricantes</t>
  </si>
  <si>
    <t xml:space="preserve">   3  Fertilizantes y Enmiendas</t>
  </si>
  <si>
    <t xml:space="preserve">   4  Productos Fitosanitarios</t>
  </si>
  <si>
    <t xml:space="preserve">   5  Gastos Veterinarios</t>
  </si>
  <si>
    <t xml:space="preserve">   6  Piensos</t>
  </si>
  <si>
    <t xml:space="preserve">   7  Mantenimiento de material</t>
  </si>
  <si>
    <t xml:space="preserve">   8  Mantenimiento de edificios</t>
  </si>
  <si>
    <t xml:space="preserve">   9  Servicios Agrícolas</t>
  </si>
  <si>
    <t xml:space="preserve"> 10  Servicios Intermediación Financiera(SIFIM)</t>
  </si>
  <si>
    <t xml:space="preserve"> 11  Otros Bienes y Servicios </t>
  </si>
  <si>
    <t xml:space="preserve">C=(A-B) VALOR AÑADIDO BRUTO* </t>
  </si>
  <si>
    <t>D. AMORTIZACIONES</t>
  </si>
  <si>
    <t xml:space="preserve">E. OTRAS SUBVENCIONES </t>
  </si>
  <si>
    <t>F. OTROS IMPUESTOS</t>
  </si>
  <si>
    <t>A. PRODUCCIÓN RAMA AGRARIA</t>
  </si>
  <si>
    <t xml:space="preserve">PRODUCCIÓN VEGETAL </t>
  </si>
  <si>
    <t>PRODUCCIÓN ANIMAL</t>
  </si>
  <si>
    <t>PRODUCCIÓN DE SERVICIOS</t>
  </si>
  <si>
    <t xml:space="preserve"> 10  Servicios Intermediación Financiera (SIFIM)</t>
  </si>
  <si>
    <t xml:space="preserve">G = (C-D) VALOR AÑADIDO NETO*  </t>
  </si>
  <si>
    <t>Valor</t>
  </si>
  <si>
    <t>*Valor</t>
  </si>
  <si>
    <t>Añadido Bruto*</t>
  </si>
  <si>
    <t>Añadido Neto</t>
  </si>
  <si>
    <t>S/d</t>
  </si>
  <si>
    <t>S/d: Sin dato</t>
  </si>
  <si>
    <t>A. FBCF EN PRODUCTOS AGRARIOS</t>
  </si>
  <si>
    <t>FBCF en Plantaciones</t>
  </si>
  <si>
    <t>FBCF en Animales</t>
  </si>
  <si>
    <t>B. FBCF EN PRODUCTOS NO AGRARIOS</t>
  </si>
  <si>
    <t>FBCF en Material</t>
  </si>
  <si>
    <t xml:space="preserve"> FBCF en Maqui-ria y otros bienes de Equipo</t>
  </si>
  <si>
    <t xml:space="preserve"> FBCF en Material de Transporte</t>
  </si>
  <si>
    <t>FBCF en Edificios</t>
  </si>
  <si>
    <t xml:space="preserve"> FBCF en edificios de explotación (no residenciales)</t>
  </si>
  <si>
    <t xml:space="preserve"> FBCF en Otras obras excepto mejoras de tierras</t>
  </si>
  <si>
    <t>Otra FBCF</t>
  </si>
  <si>
    <t xml:space="preserve"> FBCF en Activos Fijos Inmateriales</t>
  </si>
  <si>
    <t xml:space="preserve"> Aumento del Valor de Activos Fijos no financieros no productivos</t>
  </si>
  <si>
    <t>FBCF en mejora de tierras</t>
  </si>
  <si>
    <t>Gastos ligados a transferencias de tierras y derechos</t>
  </si>
  <si>
    <t>C. FORMACIÓN BRUTA DE CAPITAL FIJO (A+B)</t>
  </si>
  <si>
    <t>D. FORMACIÓN NETA DE CAPITAL FIJO (C-E)</t>
  </si>
  <si>
    <t>VARIACIÓN DE EXISTENCIAS</t>
  </si>
  <si>
    <t>TRANSFERENCIAS DE CAPITAL</t>
  </si>
  <si>
    <t>Ayudas a la inversión</t>
  </si>
  <si>
    <t>Otras transferencias de capital</t>
  </si>
  <si>
    <t>E. CONSUMO DE CAPITAL FIJO</t>
  </si>
  <si>
    <t>FBCF: Formación Bruta de Capital Fijo</t>
  </si>
  <si>
    <t>Productos fitosanitarios</t>
  </si>
  <si>
    <t>Mantenimiento de edificios</t>
  </si>
  <si>
    <t xml:space="preserve">  Producto interior bruto</t>
  </si>
  <si>
    <t xml:space="preserve">  Porcentaje que corresponde al sector agrario (*)</t>
  </si>
  <si>
    <t xml:space="preserve">  Renta nacional disponible neta</t>
  </si>
  <si>
    <t xml:space="preserve"> a precios de mercado</t>
  </si>
  <si>
    <t>a precios de mercado</t>
  </si>
  <si>
    <t>a precios de mercado por habitante</t>
  </si>
  <si>
    <t>(*) Recoge la participación de las ramas agraria y pesquera.</t>
  </si>
  <si>
    <t xml:space="preserve">Producción </t>
  </si>
  <si>
    <t>Producción  vegetal</t>
  </si>
  <si>
    <t>Producción animal</t>
  </si>
  <si>
    <t>Consumos intermedios</t>
  </si>
  <si>
    <t>PAÍSES</t>
  </si>
  <si>
    <t>de la rama de la</t>
  </si>
  <si>
    <t>Renta Agraria</t>
  </si>
  <si>
    <t>actividad agraria</t>
  </si>
  <si>
    <t>Alemania</t>
  </si>
  <si>
    <t>Austria</t>
  </si>
  <si>
    <t>Bélgica</t>
  </si>
  <si>
    <t>Chipre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</si>
  <si>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</si>
  <si>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</si>
  <si>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</si>
  <si>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</si>
  <si>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</si>
  <si>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</si>
  <si>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</si>
  <si>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</si>
  <si>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Hungría</t>
  </si>
  <si>
    <t>Irlanda</t>
  </si>
  <si>
    <t>Italia</t>
  </si>
  <si>
    <t>Letonia</t>
  </si>
  <si>
    <t>Lituania</t>
  </si>
  <si>
    <t>Luxemburgo</t>
  </si>
  <si>
    <t>Malta</t>
  </si>
  <si>
    <t>Polonia</t>
  </si>
  <si>
    <t>Portugal</t>
  </si>
  <si>
    <t>República Checa</t>
  </si>
  <si>
    <t>Suecia</t>
  </si>
  <si>
    <t>Bulgaria</t>
  </si>
  <si>
    <t>Holanda</t>
  </si>
  <si>
    <t>Rumanía</t>
  </si>
  <si>
    <t xml:space="preserve">     Mano de obra total (UTA)</t>
  </si>
  <si>
    <t>CAPÍTULOS</t>
  </si>
  <si>
    <t>DOTACIONES</t>
  </si>
  <si>
    <t>%</t>
  </si>
  <si>
    <t>Acuicultura y Cultivos marinos</t>
  </si>
  <si>
    <t>Formación pesquera</t>
  </si>
  <si>
    <t>Otras transferencias</t>
  </si>
  <si>
    <t>SECTOR AGRARIO</t>
  </si>
  <si>
    <t>SECTOR PESQUERO</t>
  </si>
  <si>
    <t>TOTAL SECTORES AGRARIO Y PESQUERO</t>
  </si>
  <si>
    <t xml:space="preserve">F.E.O.G.A.: Fondo Europeo de Orientación y Garantía Agraria </t>
  </si>
  <si>
    <t>F.E.A.G.A.: Fondo Europeo Agrario de Garantía</t>
  </si>
  <si>
    <t>F.E.A.D.E.R.: Fondo Europeo Agrario de Desarrollo Rural</t>
  </si>
  <si>
    <t>(millones de euros)</t>
  </si>
  <si>
    <t>Estructura en porcentaje</t>
  </si>
  <si>
    <t>Producción vegetal</t>
  </si>
  <si>
    <t>Producción de servicios agrarios</t>
  </si>
  <si>
    <t>Total consumos intermedios*</t>
  </si>
  <si>
    <t xml:space="preserve">Semillas y plantones </t>
  </si>
  <si>
    <t>Energía; lubricantes</t>
  </si>
  <si>
    <t>Gastos veterinarios</t>
  </si>
  <si>
    <t>Servicios agrícolas</t>
  </si>
  <si>
    <t>Producción de la Rama agraria</t>
  </si>
  <si>
    <t>Consumos intermedios*</t>
  </si>
  <si>
    <t>Valor añadido bruto*</t>
  </si>
  <si>
    <t>Otras subvenciones</t>
  </si>
  <si>
    <t>Otros impuestos</t>
  </si>
  <si>
    <t>Remuneración de asalariados</t>
  </si>
  <si>
    <t>Alquileres y cánones de arrendamiento</t>
  </si>
  <si>
    <t>Intereses pagados</t>
  </si>
  <si>
    <t>Intereses recibidos</t>
  </si>
  <si>
    <t>(euros)</t>
  </si>
  <si>
    <t>con elaboración, bebidas y tabaco</t>
  </si>
  <si>
    <t>Alimentos sin elaboración</t>
  </si>
  <si>
    <t xml:space="preserve"> Fabricación de bebidas</t>
  </si>
  <si>
    <t>Industria del tabaco</t>
  </si>
  <si>
    <t>Industria del papel</t>
  </si>
  <si>
    <t xml:space="preserve">Industria de la madera </t>
  </si>
  <si>
    <t>y del corcho, excepto muebles; cestería y espartería</t>
  </si>
  <si>
    <t>Fecha de inicio de efectos</t>
  </si>
  <si>
    <t>Normativa</t>
  </si>
  <si>
    <t>Día</t>
  </si>
  <si>
    <t>Mes</t>
  </si>
  <si>
    <t>Año</t>
  </si>
  <si>
    <t>Incremento sobre salario anterior (%)</t>
  </si>
  <si>
    <t xml:space="preserve">Coste salarial por trabajador y mes  (euros) </t>
  </si>
  <si>
    <t>SMI para trabajadores eventuales y temporeros cuyos servicios a una misma empresa no excedan de 120 días / año</t>
  </si>
  <si>
    <t>Por jornada legal</t>
  </si>
  <si>
    <t>Por hora efectivamente trabajada</t>
  </si>
  <si>
    <t>SMI para empleados de hogar que trabajen por horas (En euros)</t>
  </si>
  <si>
    <t>SALARIO MÍNIMO INTERPROFESIONAL  (En euros)</t>
  </si>
  <si>
    <t>Fabricación de Muebles</t>
  </si>
  <si>
    <t xml:space="preserve"> FBCF en Maquinaria y otros bienes de Equipo</t>
  </si>
  <si>
    <t>1-I-2012</t>
  </si>
  <si>
    <t>Plan de acción sector pesquero (línea ICO) *</t>
  </si>
  <si>
    <t>Apoyo Financiero de carácter extraordinario *</t>
  </si>
  <si>
    <t xml:space="preserve">Ayuda programas operativos de la Unión Europea </t>
  </si>
  <si>
    <t>R.D 1717/2012</t>
  </si>
  <si>
    <t>1-I-2013</t>
  </si>
  <si>
    <t>na</t>
  </si>
  <si>
    <t xml:space="preserve"> Fuente: I.N.E.</t>
  </si>
  <si>
    <t xml:space="preserve"> (A) Estimación Avance.</t>
  </si>
  <si>
    <t>por hora efectiva  *</t>
  </si>
  <si>
    <t>* Coste salarial ordinario por hora.</t>
  </si>
  <si>
    <t>1-I-2014</t>
  </si>
  <si>
    <t>Cantabría</t>
  </si>
  <si>
    <t>Pais Vasco</t>
  </si>
  <si>
    <t>Islas</t>
  </si>
  <si>
    <t>Baleares</t>
  </si>
  <si>
    <t>Canarías</t>
  </si>
  <si>
    <t xml:space="preserve">Castilla - </t>
  </si>
  <si>
    <t>La Mancha</t>
  </si>
  <si>
    <t xml:space="preserve">Castilla   y </t>
  </si>
  <si>
    <t>León</t>
  </si>
  <si>
    <t xml:space="preserve">Comunidad de </t>
  </si>
  <si>
    <t xml:space="preserve"> Madrid</t>
  </si>
  <si>
    <t xml:space="preserve">Comunidad </t>
  </si>
  <si>
    <t xml:space="preserve"> Valenciana</t>
  </si>
  <si>
    <t>Principado de</t>
  </si>
  <si>
    <t xml:space="preserve"> Asturias</t>
  </si>
  <si>
    <t>Región de</t>
  </si>
  <si>
    <t xml:space="preserve"> Murcia</t>
  </si>
  <si>
    <t>Croacia</t>
  </si>
  <si>
    <t xml:space="preserve"> 2012</t>
  </si>
  <si>
    <t xml:space="preserve"> 2013</t>
  </si>
  <si>
    <t>R.D. 1106/2014</t>
  </si>
  <si>
    <t>1-I-2015</t>
  </si>
  <si>
    <t xml:space="preserve">VARIABLES </t>
  </si>
  <si>
    <t>Número de explotaciones representadas</t>
  </si>
  <si>
    <t>Número de explotaciones en la muestra</t>
  </si>
  <si>
    <t>I   CARACTERÍSTICAS GENERALES</t>
  </si>
  <si>
    <t xml:space="preserve">     Producción Bruta Total</t>
  </si>
  <si>
    <t xml:space="preserve">     Consumos Intermedios</t>
  </si>
  <si>
    <t xml:space="preserve">     Subvenciones corrientes Netas</t>
  </si>
  <si>
    <t xml:space="preserve">     Valor Añadido Bruto de explotación</t>
  </si>
  <si>
    <t xml:space="preserve">     Valor Añadido Neto de explotación</t>
  </si>
  <si>
    <t xml:space="preserve">     Renta Neta de explotación</t>
  </si>
  <si>
    <t xml:space="preserve">     Valor Añadido Neto / UTA (euros/UTA)</t>
  </si>
  <si>
    <t xml:space="preserve">     Renta Neta de Explotación / UTAF (euros/UTA)</t>
  </si>
  <si>
    <t xml:space="preserve">     Subv. Netas / Valor Añadido Neto</t>
  </si>
  <si>
    <t>SE025</t>
  </si>
  <si>
    <t>SE080</t>
  </si>
  <si>
    <t>SE010</t>
  </si>
  <si>
    <t>SE015</t>
  </si>
  <si>
    <t>SE131</t>
  </si>
  <si>
    <t>SE275</t>
  </si>
  <si>
    <t>SE600</t>
  </si>
  <si>
    <t>SE410</t>
  </si>
  <si>
    <t>SE415</t>
  </si>
  <si>
    <t>SE420</t>
  </si>
  <si>
    <t>UTA: Unidades de Trabajo Año (SE010)</t>
  </si>
  <si>
    <t>UTAF: Unidades de Trabajo Año Familiar (SE015)</t>
  </si>
  <si>
    <t>Carácteristicas Generales y Resultados Medios por Explotación</t>
  </si>
  <si>
    <t>CCAA</t>
  </si>
  <si>
    <t>Muestra</t>
  </si>
  <si>
    <t xml:space="preserve">SAU </t>
  </si>
  <si>
    <t>UG</t>
  </si>
  <si>
    <t>UTA</t>
  </si>
  <si>
    <t>PBT</t>
  </si>
  <si>
    <t>CI</t>
  </si>
  <si>
    <t>VAB</t>
  </si>
  <si>
    <t>VAN</t>
  </si>
  <si>
    <t>RN</t>
  </si>
  <si>
    <t>VAN / UTA</t>
  </si>
  <si>
    <t>P. de Asturias</t>
  </si>
  <si>
    <t>Rioja (La)</t>
  </si>
  <si>
    <t>R. de Murcia</t>
  </si>
  <si>
    <t>ESPAÑA</t>
  </si>
  <si>
    <t>Nº Explotaciones</t>
  </si>
  <si>
    <t>SUBV</t>
  </si>
  <si>
    <t xml:space="preserve">SUBV / VAN </t>
  </si>
  <si>
    <t>UG: Unidades Ganaderas (SE080)</t>
  </si>
  <si>
    <t>PBT: Producción Bruta Total (SE131)</t>
  </si>
  <si>
    <t>CI: Consumos Intermedios (SE275)</t>
  </si>
  <si>
    <t>VAB: Valor Añadido Bruto (SE410)</t>
  </si>
  <si>
    <t>VAN: Valor Añadido Neto (SE415)</t>
  </si>
  <si>
    <t>RN: Renta Neta de explotación (SE420)</t>
  </si>
  <si>
    <t>SUBV: Subvenciones corrientes Netas (SE600)</t>
  </si>
  <si>
    <t xml:space="preserve">TOTAL GENERAL </t>
  </si>
  <si>
    <t xml:space="preserve">  Base 2010= 100</t>
  </si>
  <si>
    <t xml:space="preserve"> 2014 </t>
  </si>
  <si>
    <t>R.D. 1171/2015</t>
  </si>
  <si>
    <t>1-I-2016</t>
  </si>
  <si>
    <t xml:space="preserve">   2015</t>
  </si>
  <si>
    <t>F.E.P.: Fondo Europeo de la Pesca (2007-2013).</t>
  </si>
  <si>
    <t>F.E.M.P.: Fondo Europeo Maritimo y de la Pesca (2014-2020)</t>
  </si>
  <si>
    <t xml:space="preserve"> 2015 </t>
  </si>
  <si>
    <t>R.D. 742/2016</t>
  </si>
  <si>
    <t>1-I-2017</t>
  </si>
  <si>
    <t xml:space="preserve">   2016</t>
  </si>
  <si>
    <t>ÍNDICE GENERAL DE PRECIOS AGRARIOS</t>
  </si>
  <si>
    <t>GENERAL DE PRECIOS AGRARIOS=Productos agrícolas+Productos animales</t>
  </si>
  <si>
    <t>Productos animales=Ganado para abasto+Productos ganaderos</t>
  </si>
  <si>
    <t>SAU: Superficie Agrícola Utilizada (Has) (SE025)</t>
  </si>
  <si>
    <t>Valores corrientes a precios básicos (millones de euros)</t>
  </si>
  <si>
    <t xml:space="preserve"> (Metodología SEC-95 hasta 2013 y SEC-2010 de 2014 en adelante )</t>
  </si>
  <si>
    <t>Valores constantes de 2000 a precios básicos (millones de euros)</t>
  </si>
  <si>
    <t>B. CONSUMOS INTERMEDIOS</t>
  </si>
  <si>
    <t xml:space="preserve">   8  Mantenimiento de edificios*</t>
  </si>
  <si>
    <t xml:space="preserve"> 11  Otros Bienes y Servicios**</t>
  </si>
  <si>
    <t xml:space="preserve">C=(A-B) VALOR AÑADIDO BRUTO </t>
  </si>
  <si>
    <t>G = (C-D+E-F)  RENTA AGRARIA</t>
  </si>
  <si>
    <t>* Deja de incluir materiales y pequeñas herramientas desde 2014 en adelante</t>
  </si>
  <si>
    <t>**Incluye materiales y pequeñas herramientas desde 2014 en adelante</t>
  </si>
  <si>
    <t xml:space="preserve">   7  Mantenimiento de material*</t>
  </si>
  <si>
    <t xml:space="preserve"> 2016 </t>
  </si>
  <si>
    <t>R.D.1077/2017</t>
  </si>
  <si>
    <t>1-I-2018</t>
  </si>
  <si>
    <t xml:space="preserve">   2017</t>
  </si>
  <si>
    <t>Otros bienes y servicios**</t>
  </si>
  <si>
    <t>Servicios de intermediación financiera (SIFIM)</t>
  </si>
  <si>
    <t>Mantenimiento de material*</t>
  </si>
  <si>
    <t>Valores Corrientes a Precios Básicos (millones de euros)</t>
  </si>
  <si>
    <t>Renta agraria</t>
  </si>
  <si>
    <t>Excedente Neto de Explotación</t>
  </si>
  <si>
    <t>Renta empresarial</t>
  </si>
  <si>
    <t>(*)  Metodología SEC-2010</t>
  </si>
  <si>
    <t>C=(A-B) VALOR AÑADIDO BRUTO</t>
  </si>
  <si>
    <t>Fuente de Información: Oficina Presupuestaria del MAPA</t>
  </si>
  <si>
    <t xml:space="preserve"> 2017</t>
  </si>
  <si>
    <t>INDICADORES ECONÓMICOS - PRECIOS</t>
  </si>
  <si>
    <t>R.D.1462/2018</t>
  </si>
  <si>
    <t>1-I-2019</t>
  </si>
  <si>
    <t>INDICADORES ECONÓMICOS  - PRECIOS</t>
  </si>
  <si>
    <t xml:space="preserve">   2018</t>
  </si>
  <si>
    <t>2015=100</t>
  </si>
  <si>
    <t>INDICADORES ECONÓMICOS - RED CONTABLE AGRARIA NACIONAL</t>
  </si>
  <si>
    <t>INDICADORES ECONÓMICOS - FINANCIACIÓN AGRARIA Y PESQUERA</t>
  </si>
  <si>
    <t>INDICADORES ECONÓMICOS- PRECIOS</t>
  </si>
  <si>
    <t>INDICADORES ECONÓMICOS DEL MEDIO RURAL - MACROMAGNITUDES AGRARIAS</t>
  </si>
  <si>
    <t xml:space="preserve">     Superficie Agraria Útil (SAU) (ha)</t>
  </si>
  <si>
    <t xml:space="preserve">     Unidades de ganado (UG)</t>
  </si>
  <si>
    <t xml:space="preserve">        Mano de obra Familiar (UTAF)</t>
  </si>
  <si>
    <t>VI   RESULTADOS (euros)</t>
  </si>
  <si>
    <t>VII  RATIOS</t>
  </si>
  <si>
    <t>SE425</t>
  </si>
  <si>
    <t>SE430</t>
  </si>
  <si>
    <t>15 Cereales, oleaginosas y proteaginosas</t>
  </si>
  <si>
    <t>16 Otros cultivos anuales extensivos</t>
  </si>
  <si>
    <t>20 Horticultura</t>
  </si>
  <si>
    <t>35 Vitivinicultura</t>
  </si>
  <si>
    <t>36 Frutales</t>
  </si>
  <si>
    <t>37 Olivar</t>
  </si>
  <si>
    <t>38 Cultivos permanentes combinados</t>
  </si>
  <si>
    <t>45 Vacuno lechero</t>
  </si>
  <si>
    <t>48 Ovino_caprino y otros herb.</t>
  </si>
  <si>
    <t>49 Vacuno cría y carne</t>
  </si>
  <si>
    <t>50 Granívoros</t>
  </si>
  <si>
    <t>60 Mixto agricultura</t>
  </si>
  <si>
    <t>70 Mixto ganadería</t>
  </si>
  <si>
    <t>80 Mixto agricultura y ganadería</t>
  </si>
  <si>
    <t>Belgium</t>
  </si>
  <si>
    <t>Czechia</t>
  </si>
  <si>
    <t>Denmark</t>
  </si>
  <si>
    <t>Germany (until 1990 former territory of the FRG)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</si>
  <si>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</si>
  <si>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</si>
  <si>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</si>
  <si>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</si>
  <si>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</si>
  <si>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</si>
  <si>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</si>
  <si>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</si>
  <si>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</si>
  <si>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</si>
  <si>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</si>
  <si>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Netherlands</t>
  </si>
  <si>
    <t>Poland</t>
  </si>
  <si>
    <t>Romania</t>
  </si>
  <si>
    <t>Slovenia</t>
  </si>
  <si>
    <t>Slovakia</t>
  </si>
  <si>
    <t>Finland</t>
  </si>
  <si>
    <t>Sweden</t>
  </si>
  <si>
    <t xml:space="preserve"> 2018  </t>
  </si>
  <si>
    <t xml:space="preserve">  Principales series de ETCL Base 2016</t>
  </si>
  <si>
    <t>Fuente: Ministerio de Trabajo y Economia Social</t>
  </si>
  <si>
    <t>R.D. 231/2020</t>
  </si>
  <si>
    <t>1-I-2020</t>
  </si>
  <si>
    <t xml:space="preserve">   2019</t>
  </si>
  <si>
    <t>Para todas las ramas de actividad, los datos son definitivos tres meses después de su primera publicación</t>
  </si>
  <si>
    <t xml:space="preserve">   Letonia</t>
  </si>
  <si>
    <t xml:space="preserve">   Lituania</t>
  </si>
  <si>
    <t xml:space="preserve">   Islandia</t>
  </si>
  <si>
    <t>Incluye alimentación y bebidas no alcoholicas</t>
  </si>
  <si>
    <t>10.1.1.1. Serie histórica del Índice de Precios percibidos por los agricultores</t>
  </si>
  <si>
    <t>10.1.1.2. Serie histórica del Índice de Precios pagados por los agricultores</t>
  </si>
  <si>
    <t>10.1.5. Evolución del Salario Mínimo Interprofesional</t>
  </si>
  <si>
    <t>10.1.6.1. Serie histórica del Índice de Precios de Consumo (*)</t>
  </si>
  <si>
    <t>10.1.6.2. Serie histórica del Índice de Precios Industriales (*)</t>
  </si>
  <si>
    <t>10.1.6.5. Serie histórica del Índice de Precios Percibidos por los Agricultores en la Unión Europea</t>
  </si>
  <si>
    <t>10.1.6.6.  Serie histórica del Índice Total de Precios Pagados por los Agricultores en la Unión Europea</t>
  </si>
  <si>
    <t>10.2.1.1. Componentes de la Producción de la Rama Agraria</t>
  </si>
  <si>
    <t>10.2.1.2. Componentes de la Producción de la Rama Agraria</t>
  </si>
  <si>
    <t>10.2.1.3. Componentes de la Producción de la Rama Agraria</t>
  </si>
  <si>
    <t>10.2.2.1. Consumos intermedios de la Rama Agraria</t>
  </si>
  <si>
    <t>10.2.2.2. Consumos intermedios de la Rama Agraria</t>
  </si>
  <si>
    <t>10.2.2.3. Consumos intermedios de la Rama Agraria</t>
  </si>
  <si>
    <t>10.2.3. Renta de la Agricultura</t>
  </si>
  <si>
    <t>10.2.4.1. Cuenta de Producción de la Agricultura</t>
  </si>
  <si>
    <t>10.2.4.2. Cuenta de Producción de la Agricultura</t>
  </si>
  <si>
    <t>10.2.5. Cuenta de Explotación de la Agricultura</t>
  </si>
  <si>
    <t>10.2.6. Cuenta de Renta Empresarial de la Agricultura</t>
  </si>
  <si>
    <t>10.2.7.1. Cuenta de Capital de la Agricultura</t>
  </si>
  <si>
    <t>10.2.7.2. Cuenta de Capital de la Agricultura</t>
  </si>
  <si>
    <t>10.2.9. Producto Interior Bruto y Renta Nacional: Serie histórica de sus valores en la Contabilidad Nacional de España</t>
  </si>
  <si>
    <t>10.4.2.1. Subvenciones del MAPA en el Sector Agrario, Industria Agroalimentaria y Desarrollo Rural (miles de euros)</t>
  </si>
  <si>
    <t>1-I-2021</t>
  </si>
  <si>
    <t xml:space="preserve">   2020</t>
  </si>
  <si>
    <t>https://www.mapa.gob.es/es/estadistica/temas/estadisticas-agrarias/economia/red-contable-recan/</t>
  </si>
  <si>
    <t xml:space="preserve"> 2019</t>
  </si>
  <si>
    <t xml:space="preserve"> (Metodología SEC-95 hasta 2013 y SEC-2010 de 2014 en adelante)</t>
  </si>
  <si>
    <r>
      <t xml:space="preserve">   2  Plantas Industriales </t>
    </r>
    <r>
      <rPr>
        <vertAlign val="superscript"/>
        <sz val="9"/>
        <rFont val="Ubuntu"/>
        <family val="2"/>
      </rPr>
      <t>(1)</t>
    </r>
  </si>
  <si>
    <r>
      <t xml:space="preserve">   4  Hortalizas </t>
    </r>
    <r>
      <rPr>
        <vertAlign val="superscript"/>
        <sz val="9"/>
        <rFont val="Ubuntu"/>
        <family val="2"/>
      </rPr>
      <t xml:space="preserve">(2) </t>
    </r>
  </si>
  <si>
    <r>
      <t xml:space="preserve">   6  Frutas </t>
    </r>
    <r>
      <rPr>
        <vertAlign val="superscript"/>
        <sz val="9"/>
        <rFont val="Ubuntu"/>
        <family val="2"/>
      </rPr>
      <t>(3)</t>
    </r>
  </si>
  <si>
    <r>
      <t>(1)</t>
    </r>
    <r>
      <rPr>
        <sz val="9"/>
        <rFont val="Ubuntu"/>
        <family val="2"/>
      </rPr>
      <t xml:space="preserve"> Incluye: Remolacha, tabaco, algodón, girasol y otras. Tambien se  incluyen las leguminosas grano</t>
    </r>
  </si>
  <si>
    <r>
      <t>(2)</t>
    </r>
    <r>
      <rPr>
        <sz val="9"/>
        <rFont val="Ubuntu"/>
        <family val="2"/>
      </rPr>
      <t xml:space="preserve"> Incluye: Flores y plantas de vivero</t>
    </r>
  </si>
  <si>
    <r>
      <t>(3)</t>
    </r>
    <r>
      <rPr>
        <sz val="9"/>
        <rFont val="Ubuntu"/>
        <family val="2"/>
      </rPr>
      <t xml:space="preserve"> Incluye: Frutas frescas, cítricos, frutas tropicales, uvas y aceitunas</t>
    </r>
  </si>
  <si>
    <t>(1) Incluye: Remolacha, Tabaco, Algodón, Girasol y otras. También se  incluyen las leguminosas grano</t>
  </si>
  <si>
    <r>
      <t>(3)</t>
    </r>
    <r>
      <rPr>
        <sz val="9"/>
        <rFont val="Ubuntu"/>
        <family val="2"/>
      </rPr>
      <t xml:space="preserve"> Incluye: Frutas frescas, Cítricos, Frutas tropicales, Uvas y Aceitunas</t>
    </r>
  </si>
  <si>
    <t>de Navarra</t>
  </si>
  <si>
    <t>Comunidad foral</t>
  </si>
  <si>
    <t xml:space="preserve"> 2020</t>
  </si>
  <si>
    <r>
      <t xml:space="preserve">Medias anuales </t>
    </r>
    <r>
      <rPr>
        <b/>
        <vertAlign val="superscript"/>
        <sz val="10"/>
        <rFont val="Ubuntu"/>
        <family val="2"/>
      </rPr>
      <t>(1)</t>
    </r>
  </si>
  <si>
    <r>
      <t>(1)</t>
    </r>
    <r>
      <rPr>
        <sz val="9"/>
        <rFont val="Ubuntu"/>
        <family val="2"/>
      </rPr>
      <t xml:space="preserve"> Encuesta trimestral de Coste Laboral (ETCL).</t>
    </r>
  </si>
  <si>
    <t>R.D.1888/2011*</t>
  </si>
  <si>
    <t>R.D. 1046/2013*</t>
  </si>
  <si>
    <t>R.D. 231/2020*</t>
  </si>
  <si>
    <t>R.D. 817/2021</t>
  </si>
  <si>
    <t>* Se prorroga lo acordado en la revaloración anterior.</t>
  </si>
  <si>
    <t>1-IX-2021</t>
  </si>
  <si>
    <r>
      <t>(*)</t>
    </r>
    <r>
      <rPr>
        <sz val="9"/>
        <rFont val="Ubuntu"/>
        <family val="2"/>
      </rPr>
      <t xml:space="preserve"> CNAE-2009</t>
    </r>
  </si>
  <si>
    <t xml:space="preserve">   2021</t>
  </si>
  <si>
    <t>Precios 2021</t>
  </si>
  <si>
    <t>F.E.M.P.A. Fondo Europeo, Marítimo, de Pesca y Acuicultura (2021 - 2027)</t>
  </si>
  <si>
    <t>Represen-tadas</t>
  </si>
  <si>
    <t xml:space="preserve"> 2021 </t>
  </si>
  <si>
    <t>R.D.152/2022</t>
  </si>
  <si>
    <t>1-I-2022</t>
  </si>
  <si>
    <t xml:space="preserve">   2022</t>
  </si>
  <si>
    <t>..</t>
  </si>
  <si>
    <t>Base 2021=100</t>
  </si>
  <si>
    <t xml:space="preserve">   2023</t>
  </si>
  <si>
    <t xml:space="preserve">   2  Plantas Industriales (1)</t>
  </si>
  <si>
    <t xml:space="preserve">   4  Hortalizas (2) </t>
  </si>
  <si>
    <t xml:space="preserve">   6  Frutas (3)</t>
  </si>
  <si>
    <t xml:space="preserve"> EUR-27+ Reino Unido</t>
  </si>
  <si>
    <t xml:space="preserve"> 2022 </t>
  </si>
  <si>
    <t>14-II-2023</t>
  </si>
  <si>
    <t>R.D. 99/2023</t>
  </si>
  <si>
    <t>1-I-2024</t>
  </si>
  <si>
    <t>Precios 2022</t>
  </si>
  <si>
    <t>43,6</t>
  </si>
  <si>
    <t>40,3</t>
  </si>
  <si>
    <t>1,8</t>
  </si>
  <si>
    <t>20,7%</t>
  </si>
  <si>
    <t>1,6</t>
  </si>
  <si>
    <t>10.1.1.3. Serie histórica del Salario Medio Nacional (euros por jornada) según categorías laborales (base 1985)</t>
  </si>
  <si>
    <t>A partir del año 2022 hay cambio de base y actualización metodológica (Ocupaciones según CNO11)</t>
  </si>
  <si>
    <t>https://www.mapa.gob.es/es/estadistica/temas/estadisticas-agrarias/economia/precios-percibidos-pagados-salarios/salarios-agrarios/default.aspx</t>
  </si>
  <si>
    <t>Tipo de contrato</t>
  </si>
  <si>
    <t>INDEFINIDO</t>
  </si>
  <si>
    <t>Ocupación 6110 “Trabajadores cualificados en actividades agrícolas (excepto en huertas, invernaderos, viveros y jardines)”</t>
  </si>
  <si>
    <t>Ocupación 6120 “Trabajadores cualificados en huertas, invernaderos y viveros”</t>
  </si>
  <si>
    <t>Ocupación 620 “Trabajadores cualificados en actividades ganaderas (incluidas avícolas, apícolas y similares)”</t>
  </si>
  <si>
    <t>Ocupación 6300 “Trabajadores cualificados en actividades agropecuarias mixtas”</t>
  </si>
  <si>
    <t>Ocupación 8321 “Operadores de maquinaria agrícola móvil”</t>
  </si>
  <si>
    <t>Ocupación 951 “Peones agrícolas”</t>
  </si>
  <si>
    <t>Ocupación 9520 “Peones ganaderos”</t>
  </si>
  <si>
    <t>Ocupación 9530 “Peones agropecuarios”</t>
  </si>
  <si>
    <t>TEMPORAL</t>
  </si>
  <si>
    <t>10.1.1.4. Serie histórica del Índice de Salarios Agrarios (base 1985)</t>
  </si>
  <si>
    <t xml:space="preserve"> Evolución del Índice del  Salario medio Agrario (base 2022)</t>
  </si>
  <si>
    <t>OCUPACIÓN CNO11</t>
  </si>
  <si>
    <t>ÍNDICE ENLAZADO (2022=100)</t>
  </si>
  <si>
    <t>2022=100</t>
  </si>
  <si>
    <t>R.D. 145/2024</t>
  </si>
  <si>
    <t xml:space="preserve">   2024</t>
  </si>
  <si>
    <t>2023(A)</t>
  </si>
  <si>
    <t>2024(E)</t>
  </si>
  <si>
    <t>10.2.8.1 Macromagnitudes Agrarias según comunidades autónomas (*), 2022</t>
  </si>
  <si>
    <t>10.2.8.1 Macromagnitudes Agrarias según comunidades autónomas (*)(Conclusión), 2022</t>
  </si>
  <si>
    <t>2023 (A)</t>
  </si>
  <si>
    <t>Fuente: EUROSTAT. Sistema Europeo de Cuentas 2010 (SEC-2010),  (1ª Estimación noviembre 2024)</t>
  </si>
  <si>
    <t xml:space="preserve"> 2023 </t>
  </si>
  <si>
    <t>(P)  Datos provisionales.</t>
  </si>
  <si>
    <t>10.1.2.1 EVOLUCIÓN DE LOS PRECIOS DE LA TIERRA 2020-2023 (Base 2020)</t>
  </si>
  <si>
    <t>Precios corrientes</t>
  </si>
  <si>
    <t>Deflactor PIB</t>
  </si>
  <si>
    <t>Precios constantes</t>
  </si>
  <si>
    <t>Euros / Ha.</t>
  </si>
  <si>
    <t>Indice 2020=100</t>
  </si>
  <si>
    <t>--</t>
  </si>
  <si>
    <t>10.1.2.2 PRECIOS MEDIOS NACIONALES  DE LOS PRECIOS DE LAS TIERRA POR CCAA. AÑOS 2020, 2021, 2022 Y 2023</t>
  </si>
  <si>
    <t>EVOLUCIÓN DEL ÍNDICE DE PRECIOS DE LA TIERRA</t>
  </si>
  <si>
    <t>Ponderaciones Base 2020</t>
  </si>
  <si>
    <t>Precios 2020</t>
  </si>
  <si>
    <t>Precios 2023</t>
  </si>
  <si>
    <t xml:space="preserve">Repercusión </t>
  </si>
  <si>
    <t>(Hectáreas)</t>
  </si>
  <si>
    <t xml:space="preserve"> (%)</t>
  </si>
  <si>
    <t>(Euros/ha)</t>
  </si>
  <si>
    <t>20-21 (%)</t>
  </si>
  <si>
    <t>21-22 (%)</t>
  </si>
  <si>
    <t>22-23 (%)</t>
  </si>
  <si>
    <t>2023 (%)</t>
  </si>
  <si>
    <t>GALICIA</t>
  </si>
  <si>
    <t>P. DE ASTURIAS</t>
  </si>
  <si>
    <t>CANTABRIA</t>
  </si>
  <si>
    <t>PAIS VASCO</t>
  </si>
  <si>
    <t>NAVARRA</t>
  </si>
  <si>
    <t>LA RIOJA</t>
  </si>
  <si>
    <t>ARAGON</t>
  </si>
  <si>
    <t>CATALUÑA</t>
  </si>
  <si>
    <t>BALEARES</t>
  </si>
  <si>
    <t>CASTILLA Y LEON</t>
  </si>
  <si>
    <t>MADRID</t>
  </si>
  <si>
    <t>CASTILLA LA MANCHA</t>
  </si>
  <si>
    <t>C. VALENCIANA</t>
  </si>
  <si>
    <t>R. de MURCIA</t>
  </si>
  <si>
    <t>EXTREMADURA</t>
  </si>
  <si>
    <t>ANDALUCIA</t>
  </si>
  <si>
    <t>CANARIAS</t>
  </si>
  <si>
    <t>10.1.2.3 PRECIOS MEDIOS NACIONALES TIERRAS ARABLES SECANO (TAS) POR CCAA. AÑOS 2020, 2021, 2022 Y 2023</t>
  </si>
  <si>
    <t>EVOLUCIÓN DEL ÍNDICE DE PRECIOS DE LA TIERRA DE TIERRAS ARABLES SECANO</t>
  </si>
  <si>
    <t>Agrupación de cultivos (AC)</t>
  </si>
  <si>
    <t>TIERRAS ARABLES SECANO (TAS)</t>
  </si>
  <si>
    <t/>
  </si>
  <si>
    <t>10.1.2.4 PRECIOS MEDIOS NACIONALES TIERRAS ARABLES REGADÍO POR CCAA. AÑOS 2020, 2021, 2022 Y 2023</t>
  </si>
  <si>
    <t xml:space="preserve">EVOLUCIÓN DEL ÍNDICE DE PRECIOS DE TIERRAS ARABLES REGADÍO </t>
  </si>
  <si>
    <t>TIERRAS ARABLES REGADÍO (TAR)</t>
  </si>
  <si>
    <t>10.1.2.5 PRECIOS MEDIOS NACIONALES HUERTA POR CCAA. AÑOS 2020, 2021, 2022 Y 2023</t>
  </si>
  <si>
    <t>EVOLUCIÓN DEL ÍNDICE DE PRECIOS DE LA TIERRA DE HUERTA</t>
  </si>
  <si>
    <t>HUERTA (HUE)</t>
  </si>
  <si>
    <t>10.1.2.6 PRECIOS MEDIOS NACIONALES CULTIVOS BAJO PLÁSTICO POR CCAA. AÑOS 2020, 2021, 2022 Y 2023</t>
  </si>
  <si>
    <t xml:space="preserve">EVOLUCIÓN DEL ÍNDICE DE PRECIOS DE LA TIERRA DE  CULTIVOS BAJO PLÁSTICO </t>
  </si>
  <si>
    <t>CULTIVOS BAJO PLÁSTICO (CBP)</t>
  </si>
  <si>
    <t>10.1.2.7 PRECIOS MEDIOS NACIONALES ARROZAL POR CCAA. AÑOS 2020, 2021, 2022 Y 2023</t>
  </si>
  <si>
    <t>EVOLUCIÓN DEL ÍNDICE DE PRECIOS DE LA TIERRA DE ARROZAL</t>
  </si>
  <si>
    <t>ARROZAL (ARZ)</t>
  </si>
  <si>
    <t>10.1.2.8 PRECIOS MEDIOS NACIONALES DE CÍTRICOS POR CCAA. AÑOS 2020, 2021, 2022 Y 2023</t>
  </si>
  <si>
    <t>EVOLUCIÓN DEL ÍNDICE DE PRECIOS DE LA TIERRA DE CÍTRICOS</t>
  </si>
  <si>
    <t>CÍTRICOS (CIT)</t>
  </si>
  <si>
    <t>10.1.2.9 PRECIOS MEDIOS NACIONALES FRUTAL CARNOSO SECANO POR CCAA. AÑOS 2020, 2021, 2022 Y 2023</t>
  </si>
  <si>
    <t>EVOLUCIÓN DEL ÍNDICE DE PRECIOS DE LA TIERRA DE FRUTAL CARNOSO SECANO (FCS)</t>
  </si>
  <si>
    <t>FRUTAL CARNOSO SECANO (FCS)</t>
  </si>
  <si>
    <t>10.1.2.10 PRECIOS MEDIOS NACIONALES FRUTAL CARNOSO REGADÍO POR CCAA.AÑOS 2020, 2021, 2022 Y 2023</t>
  </si>
  <si>
    <t>EVOLUCIÓN DEL ÍNDICE DE PRECIOS DE LA TIERRA DE FRUTAL CARNOSO REGADÍO (FCR)</t>
  </si>
  <si>
    <t>FRUTAL CARNOSO REGADÍO (FCR)</t>
  </si>
  <si>
    <t>10.1.2.11 PRECIOS MEDIOS NACIONALES FRUTOS SECOS SECANO POR CCAA. AÑOS 2020, 2021, 2022 Y 2023</t>
  </si>
  <si>
    <t xml:space="preserve"> FRUTOS SECOS SECANO (FSS)</t>
  </si>
  <si>
    <t>10.1.2.12 PRECIOS MEDIOS NACIONALES  FRUTOS SECOS REGADÍO POR CCAA. AÑOS 2020, 2021, 2022 Y 2023</t>
  </si>
  <si>
    <t xml:space="preserve">EVOLUCIÓN DEL ÍNDICE DE PRECIOS DE LA TIERRA DE FRUTOS SECOS REGADÍO </t>
  </si>
  <si>
    <t>FRUTOS SECOS REGADÍO (FSR)</t>
  </si>
  <si>
    <t>10.1.2.13 PRECIOS MEDIOS NACIONALES CULTIVOS SUBTROPICAL Y TROPICAL POR CCAA. AÑOS 2020, 2021, 2022 Y 2023</t>
  </si>
  <si>
    <t xml:space="preserve">EVOLUCIÓN DEL ÍNDICE DE PRECIOS DE LA TIERRA DE CULTIVOS SUBTROPICAL Y TROPICAL </t>
  </si>
  <si>
    <t>CULTIVOS SUBTROPICAL Y TROPICAL (SBT)</t>
  </si>
  <si>
    <t>10.1.2.14 PRECIOS MEDIOS NACIONALES PLATANERA POR CCAA. AÑOS 2020, 2021, 2022 Y 2023</t>
  </si>
  <si>
    <t xml:space="preserve">EVOLUCIÓN DEL ÍNDICE DE PRECIOS DE LA TIERRA DE PLATANERA </t>
  </si>
  <si>
    <t>PLATANERA (PLT)</t>
  </si>
  <si>
    <t>10.1.2.15 PRECIOS MEDIOS NACIONALES VIÑEDO SECANO POR CCAA. AÑOS 2020, 2021, 2022 Y 2023</t>
  </si>
  <si>
    <t>EVOLUCIÓN DEL ÍNDICE DE PRECIOS DE LA TIERRA DE VIÑEDO SECANO</t>
  </si>
  <si>
    <t>VIÑEDO SECANO (VIS)</t>
  </si>
  <si>
    <t>10.1.2.16 PRECIOS MEDIOS NACIONALES VIÑEDO REGADÍO POR CCAA. AÑOS 2020, 2021, 2022 Y 2023</t>
  </si>
  <si>
    <t>EVOLUCIÓN DEL ÍNDICE DE PRECIOS DE LA TIERRA DE VIÑEDO REGADÍO</t>
  </si>
  <si>
    <t>VIÑEDO REGADÍO (VIR)</t>
  </si>
  <si>
    <t>10.1.2.17 PRECIOS MEDIOS NACIONALES OLIVAR SECANO POR CCAA.AÑOS 2020, 2021, 2022 Y 2023</t>
  </si>
  <si>
    <t>EVOLUCIÓN DEL ÍNDICE DE PRECIOS DE LA TIERRA DE OLIVAR SECANO (OLS)</t>
  </si>
  <si>
    <t>OLIVAR SECANO (OLS)</t>
  </si>
  <si>
    <t>10.1.2.18 PRECIOS MEDIOS NACIONALES OLIVAR REGADÍO POR CCAA. AÑOS 2020, 2021, 2022 Y 2023</t>
  </si>
  <si>
    <t>EVOLUCIÓN DEL ÍNDICE DE PRECIOS DE LA TIERRA DE OLIVAR REGADÍO (OLR)</t>
  </si>
  <si>
    <t>OLIVAR REGADÍO (OLR)</t>
  </si>
  <si>
    <t>10.1.2.19 PRECIOS MEDIOS NACIONALES PRADOS POR CCAA. AÑOS 2020, 2021, 2022 Y 2023</t>
  </si>
  <si>
    <t xml:space="preserve">EVOLUCIÓN DEL ÍNDICE DE PRECIOS DE LA TIERRA DE PRADOS </t>
  </si>
  <si>
    <t>PRADOS  (PRD)</t>
  </si>
  <si>
    <t>PRADOS (PRD)</t>
  </si>
  <si>
    <t>10.1.2.20 PRECIOS MEDIOS NACIONALES PASTIZAL POR CCAA. AÑOS 2020, 2021, 2022 Y 2023</t>
  </si>
  <si>
    <t>EVOLUCIÓN DEL ÍNDICE DE PRECIOS DE LA TIERRA DE  PASTIZAL</t>
  </si>
  <si>
    <t xml:space="preserve"> PASTIZAL (PST)</t>
  </si>
  <si>
    <t>10.1.3.1 EVOLUCIÓN DEL CANON DE ARRENDAMIENTO MEDIO EN ESPAÑA (2020-2023) (base 2020)</t>
  </si>
  <si>
    <t>PRECIOS CORRIENTES</t>
  </si>
  <si>
    <t>DEFLACTOR PIB</t>
  </si>
  <si>
    <t>PRECIOS CONSTANTES</t>
  </si>
  <si>
    <t>10.1.3.2 CANON DE ARRENDAMIENTO GENERAL DE LA TIERRA POR CCAA. AÑOS 2020, 2021, 2022 Y 2023</t>
  </si>
  <si>
    <t>Canon 2020</t>
  </si>
  <si>
    <t>Canon 2021</t>
  </si>
  <si>
    <t>Canon 2022</t>
  </si>
  <si>
    <t>Canon 2023</t>
  </si>
  <si>
    <t>Variación del Canon</t>
  </si>
  <si>
    <t>C. FORAL de NAVARRA</t>
  </si>
  <si>
    <t>ILLES BALEARS</t>
  </si>
  <si>
    <t>C. de MADRID</t>
  </si>
  <si>
    <t>CASTILLA-LA MANCHA</t>
  </si>
  <si>
    <t>10.1.3.3 CANON DE ARRENDAMIENTO NACIONAL  DE TIERRAS ARABLES SECANO (TAS) POR CCAA. AÑOS 2020, 2021, 2022 Y 2023</t>
  </si>
  <si>
    <t>10.1.3.4 CÁNONES DE ARRENDAMIENTO NACIONALES  DE TIERRAS ARABLES REGADÍO (TAR) POR CCAA. AÑOS 2020, 2021, 2022 Y 2023</t>
  </si>
  <si>
    <t>10.1.3.5 CÁNONES DE ARRENDAMIENTO NACIONALES  DE OLIVAR ALMAZARA SECANO (OAS) POR CCAA. AÑOS 2020, 2021, 2022 Y 2023</t>
  </si>
  <si>
    <t>10.1.3.6 CÁNONES DE ARRENDAMIENTO NACIONALES  DE VIÑEDO VINIFICACIÓN SECANO (VVS) POR CCAA. AÑOS 2020, 2021, 2022 Y 2023</t>
  </si>
  <si>
    <t>10.1.3.7 CÁNONES DE ARRENDAMIENTO NACIONALES  DE PRADOS (PRD) POR CCAA. AÑOS 2020, 2021, 2022 Y 2023</t>
  </si>
  <si>
    <t>10.1.3.8 CÁNONES DE ARRENDAMIENTO NACIONALES  DE PASTIZALES (PST) POR CCAA. AÑOS 2020, 2021, 2022 Y 2023</t>
  </si>
  <si>
    <t>Datos extraidos en mayo de 2025, de OECD.Stat</t>
  </si>
  <si>
    <t>Promedio 2018-2022</t>
  </si>
  <si>
    <t xml:space="preserve">Fuente: RECAN 2018 a 2022. MAPA </t>
  </si>
  <si>
    <t xml:space="preserve">Fuente: RECAN 2022. MAPA </t>
  </si>
  <si>
    <t xml:space="preserve">INDICADORES ECONÓMICOS DEL MEDIO RURAL - FINANCIACIÓN AGRARIA Y PESQUERA </t>
  </si>
  <si>
    <t>2022</t>
  </si>
  <si>
    <t>2023</t>
  </si>
  <si>
    <t>2024</t>
  </si>
  <si>
    <t>INDICADOR</t>
  </si>
  <si>
    <t>Medidas de desarrollo rural</t>
  </si>
  <si>
    <t>Modernización de explotaciones</t>
  </si>
  <si>
    <t>Formación agroalimentaria y desarrollo rural</t>
  </si>
  <si>
    <t>Aportación a los Programas de Desarrollo rural Sostenible</t>
  </si>
  <si>
    <t>Diversificación de la economía rural</t>
  </si>
  <si>
    <t>Infraestructuras y otras medidas de desarrollo rural</t>
  </si>
  <si>
    <t>Fomento del Asociacionismo Agrario y Cooperativo y OPA's</t>
  </si>
  <si>
    <t xml:space="preserve">Fomento Industria Agroalimentaria </t>
  </si>
  <si>
    <t>Seguros agrarios</t>
  </si>
  <si>
    <t xml:space="preserve">Fomento de la innovación tecnológica </t>
  </si>
  <si>
    <t>Sanidad de la producción agraria</t>
  </si>
  <si>
    <t>Mejora de la calidad de la producción agraria</t>
  </si>
  <si>
    <t>Mejora de la organización de la producción</t>
  </si>
  <si>
    <t>Regulación de mercados agrarios</t>
  </si>
  <si>
    <t>Otras ayudas y subvenciones</t>
  </si>
  <si>
    <t>TOTALES</t>
  </si>
  <si>
    <t>Infraestructura agraria y equipamiento rural</t>
  </si>
  <si>
    <t>Plan Nacional de Regadíos</t>
  </si>
  <si>
    <t>Sanidad de la Producción Agraria</t>
  </si>
  <si>
    <t>Mejora de los sistemas y medios de producción</t>
  </si>
  <si>
    <t>Regulación de los mercados agrarios</t>
  </si>
  <si>
    <t>Promoción agroalimentaria</t>
  </si>
  <si>
    <t>Información estadística y red contable</t>
  </si>
  <si>
    <t>Estudios y AT informática y comunicaciones</t>
  </si>
  <si>
    <t>Otras inversiones (agraria)</t>
  </si>
  <si>
    <t>Zonas marinas pesqueras</t>
  </si>
  <si>
    <t>Adquisición y mantenimiento de medios de control e investigación</t>
  </si>
  <si>
    <t>Sistemas de gestión, estudios y asistencia técnica</t>
  </si>
  <si>
    <t>Orientación al consumo de productos de la pesca</t>
  </si>
  <si>
    <t>Otras inversiones (pesca)</t>
  </si>
  <si>
    <t>10.4.2.2.  Subvenciones del MAPA en el Sector Pesquero (miles de euros)</t>
  </si>
  <si>
    <t>10.4.3.2. Inversiones reales del MAPA en el Sector Pesquero (miles de euros)</t>
  </si>
  <si>
    <t>F.E.O.G.A. GARANTÍA</t>
  </si>
  <si>
    <t>F.E.A.G.A.</t>
  </si>
  <si>
    <t>F.E.A.D.E.R.</t>
  </si>
  <si>
    <t>F.E.O.G.A. ORIENTACIÓN</t>
  </si>
  <si>
    <t>OTROS RECURSOS AGRARIOS</t>
  </si>
  <si>
    <t>TOTAL SECTOR AGRARIO</t>
  </si>
  <si>
    <t>F.E.A.G.A. (PESCA)</t>
  </si>
  <si>
    <t>I.F.O.P.</t>
  </si>
  <si>
    <t>F.E.P.</t>
  </si>
  <si>
    <t>F.E.M.P.</t>
  </si>
  <si>
    <t>F.E.M.P.A.</t>
  </si>
  <si>
    <t>OTROS RECURSOS PESQUEROS</t>
  </si>
  <si>
    <t>TOTAL SECTOR PESQUERO</t>
  </si>
  <si>
    <t>LÍNEAS DE ACTUACIÓN</t>
  </si>
  <si>
    <t>Ayuda Básica a la renta para la sostenibilidad.</t>
  </si>
  <si>
    <t>Ayuda complementaria a la renta redistributiva.</t>
  </si>
  <si>
    <t>Ayuda complementaria a la renta para jóvenes agricultores.</t>
  </si>
  <si>
    <t>Ecorregímenes.</t>
  </si>
  <si>
    <t>Ayuda a la renta asociada.</t>
  </si>
  <si>
    <t>Pago específico al cultivo del algodón.</t>
  </si>
  <si>
    <t>Líneas ayudas directas (campañas anteriores)</t>
  </si>
  <si>
    <t>Apicultura (campañas anteriores) y otras</t>
  </si>
  <si>
    <t>Frutas y hortalizas (de la OCMA, campañas anteriores)</t>
  </si>
  <si>
    <t>Intervención sectorial de frutas y hortalizas.</t>
  </si>
  <si>
    <t>Intervención sectorial de productos apícolas.</t>
  </si>
  <si>
    <t>Programa apoyo sector vitivinícola (PASVE, campañas anteriores)</t>
  </si>
  <si>
    <t>Intervención sectorial del sector vitivinícola.</t>
  </si>
  <si>
    <t>Frutas y hortalizas para los centros escolares.</t>
  </si>
  <si>
    <t>Distribución de leche a centros escolares.</t>
  </si>
  <si>
    <t>POSEI.</t>
  </si>
  <si>
    <t>Medidas de Promoción.</t>
  </si>
  <si>
    <t>Ayudas reserva de crisis agrícola-frutales y frutos de cáscara</t>
  </si>
  <si>
    <t>PAGOS (Millones de €)</t>
  </si>
  <si>
    <t xml:space="preserve">Fuente:F.E.G.A.(Fondo Español de Garantía Agraria). "Transferencias F.E.A.G.A.(Fondo Europeo Agrario de Garantía)". </t>
  </si>
  <si>
    <t>PRECIOS DE LAS TIERRA POR CCAA</t>
  </si>
  <si>
    <t xml:space="preserve"> 2020=100</t>
  </si>
  <si>
    <t>Fecha de estracción de datos: 9-9-2025</t>
  </si>
  <si>
    <t>Germany</t>
  </si>
  <si>
    <t>10.2.10. Producción de la rama de la actividad agraria, producción vegetal, producción animal, consumos intermedios y renta agraria en la Unión Europea, 2024 (1ªE). A precios corrientes (millones de euros)</t>
  </si>
  <si>
    <t>10.3.1. Evolución interanual de las principales características y resultados</t>
  </si>
  <si>
    <t>10.3.2. Principales características y resultados por Comunidades Autónomas, 2022</t>
  </si>
  <si>
    <t>10.3.3. Principales características y resultados por Orientaciones Técnico Económicas (OTEs), 2022</t>
  </si>
  <si>
    <t>10.1.4. Serie histórica del Coste Salarial</t>
  </si>
  <si>
    <t>Total (excepto actividades de los hogares como empleadores y de organizaciones y organismos extraterritoriales)</t>
  </si>
  <si>
    <t>10.4.3.1. Inversiones reales del MAPA en el Sector Agrario, Industria Agroalimentaria y Desarrollo Rural (miles de euros)</t>
  </si>
  <si>
    <t xml:space="preserve">1 . GASTOS DE PERSONAL </t>
  </si>
  <si>
    <t xml:space="preserve">2 . GASTOS CORRIENTES EN BIENES Y SERVICIOS </t>
  </si>
  <si>
    <t xml:space="preserve">3 . GASTOS FINANCIEROS </t>
  </si>
  <si>
    <t xml:space="preserve">4 . TRANSFERENCIAS CORRIENTES </t>
  </si>
  <si>
    <t xml:space="preserve">6 . INVERSIONES REALES </t>
  </si>
  <si>
    <t xml:space="preserve">7 . TRANSFERENCIAS DE CAPITAL </t>
  </si>
  <si>
    <t xml:space="preserve">8 . ACTIVOS FINANCIEROS </t>
  </si>
  <si>
    <t xml:space="preserve">La medida Apoyo Financiero de carácter extraordinario se ha incrementado respecto a los años anteriores debido a la aportación de la Línea de ayudas ICO MAPA SAECA para los efectos de la DANA </t>
  </si>
  <si>
    <t>EVOLUCIÓN DEL ÍNDICE DE PRECIOS DE LA TIERRA DE FRUTOS SECOS SECANO</t>
  </si>
  <si>
    <t>Comprende todas las unidades, con independencia de su tamaño, incluidas en el Régimen General de la Seguridad Social  y cuya actividad económica esté encuadrada en las Secciones B a S de la CNAE-09 y en el Régimen Especial de Trabajadores del Mar y cuya actividad económica es el transporte marítimo (división 50 de la CNAE-09).</t>
  </si>
  <si>
    <t xml:space="preserve">        2024 (P)</t>
  </si>
  <si>
    <t>10.1.6.3. Serie histórica del Índice General de Precios de Consumo en la OCDE y Países Miembros</t>
  </si>
  <si>
    <t>10.1.6.4. Serie histórica del Índice de Precios de Consumo en Alimentación de la OCDE y Países Miembros</t>
  </si>
  <si>
    <t xml:space="preserve">     2023(A)</t>
  </si>
  <si>
    <t xml:space="preserve">   2024(E)</t>
  </si>
  <si>
    <t>10.4.1. Resumen general según capítulos del presupuesto de gastos del Ministerio de Agricultura, Pesca y Alimentación (Sección 21) ( miles de euros).</t>
  </si>
  <si>
    <t>10.4.5. Distribución de los pagos con cargo al F.E.A.G.A., según líneas de actuación.          Año 2024</t>
  </si>
  <si>
    <t>Los datos recogen todos los pagos FEAGA  por línea de ayuda y reflejan el pago real que se ha ejecutado en el ejercicio financiero (EF) del 16 de octubre de 2023 al 15 de octubre de 2024.</t>
  </si>
  <si>
    <t>10.4.4. Serie histórica de la contribución financiera de la Unión Europea en los Sectores Agrario y Pesquero (Millones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</si>
</sst>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-* #,##0.00_-;\-* #,##0.00_-;_-* &quot;-&quot;??_-;_-@_-"/>
    <numFmt numFmtId="164" formatCode="_-* #,##0.00\ _€_-;\-* #,##0.00\ _€_-;_-* &quot;-&quot;??\ _€_-;_-@_-"/>
    <numFmt numFmtId="165" formatCode="_-* #,##0\ _P_t_s_-;\-* #,##0\ _P_t_s_-;_-* &quot;-&quot;\ _P_t_s_-;_-@_-"/>
    <numFmt numFmtId="166" formatCode="#,##0.0_);\(#,##0.0\)"/>
    <numFmt numFmtId="167" formatCode="#,##0_);\(#,##0\)"/>
    <numFmt numFmtId="168" formatCode="#,##0.00_);\(#,##0.00\)"/>
    <numFmt numFmtId="169" formatCode="0.0"/>
    <numFmt numFmtId="170" formatCode="#,##0.0"/>
    <numFmt numFmtId="171" formatCode="0.000"/>
    <numFmt numFmtId="172" formatCode="#,##0.000"/>
    <numFmt numFmtId="173" formatCode="#,##0;\(0.0\)"/>
    <numFmt numFmtId="174" formatCode="_-* #,##0.00\ [$€]_-;\-* #,##0.00\ [$€]_-;_-* &quot;-&quot;??\ [$€]_-;_-@_-"/>
    <numFmt numFmtId="175" formatCode="#,##0.0__;\–#,##0.0__;0.0__;@__"/>
    <numFmt numFmtId="176" formatCode="#,##0.00__;\–#,##0.00__;0.00__;@__"/>
    <numFmt numFmtId="177" formatCode="#,##0__;\–#,##0__;0__;@__"/>
    <numFmt numFmtId="178" formatCode="General\ \ \ \ "/>
    <numFmt numFmtId="179" formatCode="0.0%"/>
    <numFmt numFmtId="180" formatCode="#,##0.000__;\–#,##0.000__;0.000__;@__"/>
    <numFmt numFmtId="181" formatCode="_-* #,##0.0\ _€_-;\-* #,##0.0\ _€_-;_-* &quot;-&quot;??\ _€_-;_-@_-"/>
    <numFmt numFmtId="182" formatCode="_-* #,##0.0_-;\-* #,##0.0_-;_-* &quot;-&quot;??_-;_-@_-"/>
    <numFmt numFmtId="183" formatCode="#,##0.0;\-#,##0.0"/>
    <numFmt numFmtId="184" formatCode="_-* #,##0\ _€_-;\-* #,##0\ _€_-;_-* &quot;-&quot;??\ _€_-;_-@_-"/>
    <numFmt numFmtId="185" formatCode="_-* #,##0_-;\-* #,##0_-;_-* &quot;-&quot;??_-;_-@_-"/>
    <numFmt numFmtId="186" formatCode="_-* #,##0.000\ _€_-;\-* #,##0.000\ _€_-;_-* &quot;-&quot;??\ _€_-;_-@_-"/>
    <numFmt numFmtId="187" formatCode="_-* #,##0.0\ _€_-;\-* #,##0.0\ _€_-;_-* &quot;-&quot;?\ _€_-;_-@_-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0"/>
      <name val="Courier"/>
      <family val="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Klinic Slab Book"/>
      <family val="3"/>
    </font>
    <font>
      <sz val="14"/>
      <name val="Klinic Slab Book"/>
      <family val="3"/>
    </font>
    <font>
      <sz val="12"/>
      <name val="Klinic Slab Book"/>
      <family val="3"/>
    </font>
    <font>
      <sz val="10"/>
      <name val="Ubuntu"/>
      <family val="2"/>
    </font>
    <font>
      <b/>
      <sz val="10"/>
      <name val="Ubuntu"/>
      <family val="2"/>
    </font>
    <font>
      <b/>
      <sz val="9"/>
      <name val="Ubuntu"/>
      <family val="2"/>
    </font>
    <font>
      <sz val="9"/>
      <name val="Ubuntu"/>
      <family val="2"/>
    </font>
    <font>
      <sz val="11"/>
      <name val="Klinic Slab Book"/>
      <family val="3"/>
    </font>
    <font>
      <b/>
      <vertAlign val="superscript"/>
      <sz val="10"/>
      <name val="Ubuntu"/>
      <family val="2"/>
    </font>
    <font>
      <vertAlign val="superscript"/>
      <sz val="9"/>
      <name val="Ubuntu"/>
      <family val="2"/>
    </font>
    <font>
      <sz val="9"/>
      <color indexed="8"/>
      <name val="Ubuntu"/>
      <family val="2"/>
    </font>
    <font>
      <u/>
      <sz val="9"/>
      <color theme="10"/>
      <name val="Ubuntu"/>
      <family val="2"/>
    </font>
    <font>
      <b/>
      <sz val="10"/>
      <color indexed="8"/>
      <name val="Ubuntu"/>
      <family val="2"/>
    </font>
    <font>
      <b/>
      <sz val="9"/>
      <color indexed="8"/>
      <name val="Ubuntu"/>
      <family val="2"/>
    </font>
    <font>
      <sz val="11"/>
      <name val="Calibri"/>
      <family val="2"/>
      <scheme val="minor"/>
    </font>
    <font>
      <sz val="9"/>
      <color rgb="FFFF0000"/>
      <name val="Ubuntu"/>
      <family val="2"/>
    </font>
    <font>
      <sz val="14"/>
      <name val="Klinic Slab Book"/>
    </font>
    <font>
      <sz val="12"/>
      <name val="Klinic Slab Book"/>
    </font>
    <font>
      <sz val="9"/>
      <color theme="4"/>
      <name val="Ubuntu"/>
      <family val="2"/>
    </font>
    <font>
      <sz val="12"/>
      <name val="Ubuntu"/>
      <family val="2"/>
    </font>
    <font>
      <sz val="9"/>
      <color theme="1"/>
      <name val="Ubuntu"/>
      <family val="2"/>
    </font>
    <font>
      <sz val="11"/>
      <color theme="1"/>
      <name val="Ubuntu"/>
      <family val="2"/>
    </font>
    <font>
      <b/>
      <sz val="11"/>
      <name val="Ubuntu"/>
      <family val="2"/>
    </font>
    <font>
      <sz val="10"/>
      <color theme="1"/>
      <name val="Ubuntu"/>
      <family val="2"/>
    </font>
    <font>
      <sz val="8"/>
      <name val="Ubuntu"/>
      <family val="2"/>
    </font>
    <font>
      <sz val="10"/>
      <color indexed="8"/>
      <name val="Ubuntu"/>
      <family val="2"/>
    </font>
    <font>
      <u/>
      <sz val="10"/>
      <color theme="10"/>
      <name val="Ubuntu"/>
      <family val="2"/>
    </font>
    <font>
      <b/>
      <sz val="9"/>
      <color theme="1"/>
      <name val="Ubuntu"/>
      <family val="2"/>
    </font>
    <font>
      <sz val="10"/>
      <name val="Klinic Slab Book"/>
    </font>
    <font>
      <sz val="11"/>
      <color theme="1"/>
      <name val="Klinic Slab Book"/>
    </font>
    <font>
      <b/>
      <sz val="11"/>
      <name val="Klinic Slab Book"/>
    </font>
    <font>
      <b/>
      <sz val="11"/>
      <color theme="4" tint="-0.249977111117893"/>
      <name val="Klinic Slab Book"/>
    </font>
    <font>
      <sz val="11"/>
      <name val="Klinic Slab Book"/>
    </font>
    <font>
      <b/>
      <sz val="10"/>
      <name val="Klinic Slab Book"/>
    </font>
    <font>
      <sz val="11"/>
      <name val="Ubuntu"/>
      <family val="2"/>
    </font>
    <font>
      <b/>
      <sz val="14"/>
      <name val="Klinic Slab Book"/>
    </font>
    <font>
      <sz val="10"/>
      <color indexed="9"/>
      <name val="Ubuntu"/>
      <family val="2"/>
    </font>
    <font>
      <sz val="8"/>
      <color theme="1"/>
      <name val="Ubuntu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E699"/>
        <bgColor indexed="64"/>
      </patternFill>
    </fill>
    <fill>
      <patternFill patternType="solid">
        <fgColor rgb="FFFFE699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 style="thin">
        <color rgb="FFFFE699"/>
      </right>
      <top/>
      <bottom style="medium">
        <color rgb="FFFFD966"/>
      </bottom>
      <diagonal/>
    </border>
    <border>
      <left/>
      <right/>
      <top/>
      <bottom style="thin">
        <color theme="0"/>
      </bottom>
      <diagonal/>
    </border>
  </borders>
  <cellStyleXfs count="45">
    <xf numFmtId="0" fontId="0" fillId="0" borderId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2" borderId="0"/>
    <xf numFmtId="0" fontId="12" fillId="0" borderId="0"/>
    <xf numFmtId="166" fontId="12" fillId="0" borderId="0"/>
    <xf numFmtId="166" fontId="12" fillId="0" borderId="0"/>
    <xf numFmtId="166" fontId="12" fillId="0" borderId="0"/>
    <xf numFmtId="0" fontId="12" fillId="0" borderId="0"/>
    <xf numFmtId="167" fontId="12" fillId="0" borderId="0"/>
    <xf numFmtId="0" fontId="12" fillId="0" borderId="0"/>
    <xf numFmtId="0" fontId="12" fillId="0" borderId="0"/>
    <xf numFmtId="166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3" fontId="13" fillId="0" borderId="1">
      <alignment horizontal="right"/>
    </xf>
    <xf numFmtId="9" fontId="11" fillId="0" borderId="0" applyFont="0" applyFill="0" applyBorder="0" applyAlignment="0" applyProtection="0"/>
    <xf numFmtId="0" fontId="1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4" fillId="0" borderId="0"/>
    <xf numFmtId="0" fontId="11" fillId="0" borderId="0"/>
    <xf numFmtId="164" fontId="11" fillId="0" borderId="0" applyFont="0" applyFill="0" applyBorder="0" applyAlignment="0" applyProtection="0"/>
    <xf numFmtId="0" fontId="7" fillId="0" borderId="0"/>
    <xf numFmtId="164" fontId="25" fillId="0" borderId="0" applyFont="0" applyFill="0" applyBorder="0" applyAlignment="0" applyProtection="0"/>
    <xf numFmtId="0" fontId="19" fillId="0" borderId="0"/>
    <xf numFmtId="0" fontId="6" fillId="0" borderId="0"/>
    <xf numFmtId="43" fontId="11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4" fillId="0" borderId="0" xfId="8" applyFont="1"/>
    <xf numFmtId="167" fontId="14" fillId="0" borderId="0" xfId="9" applyFont="1"/>
    <xf numFmtId="166" fontId="14" fillId="0" borderId="0" xfId="12" applyFont="1"/>
    <xf numFmtId="0" fontId="11" fillId="2" borderId="0" xfId="3"/>
    <xf numFmtId="1" fontId="11" fillId="2" borderId="0" xfId="3" applyNumberFormat="1"/>
    <xf numFmtId="0" fontId="11" fillId="0" borderId="0" xfId="3" applyFill="1"/>
    <xf numFmtId="0" fontId="14" fillId="2" borderId="0" xfId="3" applyFont="1"/>
    <xf numFmtId="0" fontId="20" fillId="0" borderId="0" xfId="17" applyFont="1"/>
    <xf numFmtId="0" fontId="20" fillId="0" borderId="0" xfId="19" applyFont="1"/>
    <xf numFmtId="0" fontId="19" fillId="0" borderId="0" xfId="18" applyFont="1"/>
    <xf numFmtId="0" fontId="0" fillId="2" borderId="0" xfId="0" applyFill="1"/>
    <xf numFmtId="0" fontId="19" fillId="0" borderId="0" xfId="19" applyFont="1"/>
    <xf numFmtId="0" fontId="14" fillId="0" borderId="0" xfId="18" applyFont="1"/>
    <xf numFmtId="0" fontId="11" fillId="0" borderId="0" xfId="8" applyFont="1"/>
    <xf numFmtId="167" fontId="11" fillId="0" borderId="0" xfId="9" applyFont="1"/>
    <xf numFmtId="167" fontId="11" fillId="0" borderId="0" xfId="9" applyFont="1" applyAlignment="1">
      <alignment horizontal="center"/>
    </xf>
    <xf numFmtId="167" fontId="11" fillId="0" borderId="0" xfId="9" applyFont="1" applyAlignment="1">
      <alignment vertical="center"/>
    </xf>
    <xf numFmtId="167" fontId="11" fillId="0" borderId="0" xfId="9" applyFont="1" applyAlignment="1">
      <alignment horizontal="center" vertical="center"/>
    </xf>
    <xf numFmtId="0" fontId="11" fillId="2" borderId="0" xfId="16" applyFont="1" applyFill="1"/>
    <xf numFmtId="0" fontId="11" fillId="0" borderId="0" xfId="10" applyFont="1"/>
    <xf numFmtId="0" fontId="11" fillId="0" borderId="0" xfId="10" applyFont="1" applyAlignment="1">
      <alignment horizontal="left"/>
    </xf>
    <xf numFmtId="0" fontId="11" fillId="0" borderId="0" xfId="11" applyFont="1"/>
    <xf numFmtId="166" fontId="11" fillId="0" borderId="0" xfId="12" applyFont="1"/>
    <xf numFmtId="166" fontId="11" fillId="0" borderId="0" xfId="12" applyFont="1" applyAlignment="1">
      <alignment horizontal="left"/>
    </xf>
    <xf numFmtId="166" fontId="11" fillId="0" borderId="0" xfId="12" quotePrefix="1" applyFont="1" applyAlignment="1">
      <alignment horizontal="left"/>
    </xf>
    <xf numFmtId="1" fontId="11" fillId="2" borderId="0" xfId="0" applyNumberFormat="1" applyFont="1" applyFill="1"/>
    <xf numFmtId="0" fontId="11" fillId="0" borderId="0" xfId="28"/>
    <xf numFmtId="0" fontId="11" fillId="0" borderId="0" xfId="8" applyFont="1" applyAlignment="1">
      <alignment horizontal="fill"/>
    </xf>
    <xf numFmtId="0" fontId="26" fillId="0" borderId="0" xfId="8" applyFont="1"/>
    <xf numFmtId="167" fontId="26" fillId="0" borderId="0" xfId="9" applyFont="1" applyAlignment="1">
      <alignment horizontal="center"/>
    </xf>
    <xf numFmtId="0" fontId="26" fillId="0" borderId="0" xfId="0" applyFont="1"/>
    <xf numFmtId="0" fontId="32" fillId="2" borderId="0" xfId="0" applyFont="1" applyFill="1"/>
    <xf numFmtId="0" fontId="26" fillId="2" borderId="0" xfId="3" applyFont="1"/>
    <xf numFmtId="0" fontId="32" fillId="2" borderId="0" xfId="3" applyFont="1"/>
    <xf numFmtId="1" fontId="29" fillId="2" borderId="0" xfId="3" applyNumberFormat="1" applyFont="1"/>
    <xf numFmtId="0" fontId="29" fillId="2" borderId="0" xfId="3" applyFont="1"/>
    <xf numFmtId="0" fontId="32" fillId="0" borderId="0" xfId="10" applyFont="1"/>
    <xf numFmtId="0" fontId="29" fillId="0" borderId="0" xfId="11" applyFont="1"/>
    <xf numFmtId="0" fontId="17" fillId="0" borderId="0" xfId="11" applyFont="1"/>
    <xf numFmtId="166" fontId="26" fillId="0" borderId="0" xfId="12" applyFont="1"/>
    <xf numFmtId="0" fontId="11" fillId="0" borderId="0" xfId="19" applyFont="1"/>
    <xf numFmtId="0" fontId="11" fillId="0" borderId="0" xfId="18" applyFont="1"/>
    <xf numFmtId="0" fontId="11" fillId="0" borderId="0" xfId="17" applyFont="1"/>
    <xf numFmtId="0" fontId="11" fillId="0" borderId="0" xfId="18" applyFont="1" applyAlignment="1">
      <alignment horizontal="right"/>
    </xf>
    <xf numFmtId="0" fontId="11" fillId="0" borderId="0" xfId="17" applyFont="1" applyAlignment="1">
      <alignment horizontal="left"/>
    </xf>
    <xf numFmtId="167" fontId="32" fillId="0" borderId="5" xfId="9" applyFont="1" applyBorder="1"/>
    <xf numFmtId="0" fontId="23" fillId="0" borderId="0" xfId="37" applyFont="1"/>
    <xf numFmtId="3" fontId="23" fillId="0" borderId="0" xfId="37" applyNumberFormat="1" applyFont="1"/>
    <xf numFmtId="169" fontId="23" fillId="0" borderId="0" xfId="37" applyNumberFormat="1" applyFont="1"/>
    <xf numFmtId="179" fontId="15" fillId="2" borderId="0" xfId="38" applyNumberFormat="1" applyFont="1" applyFill="1" applyBorder="1"/>
    <xf numFmtId="169" fontId="15" fillId="0" borderId="0" xfId="37" applyNumberFormat="1" applyFont="1"/>
    <xf numFmtId="179" fontId="15" fillId="0" borderId="0" xfId="38" applyNumberFormat="1" applyFont="1" applyFill="1" applyBorder="1"/>
    <xf numFmtId="3" fontId="15" fillId="2" borderId="0" xfId="37" applyNumberFormat="1" applyFont="1" applyFill="1"/>
    <xf numFmtId="164" fontId="0" fillId="0" borderId="0" xfId="39" applyFont="1"/>
    <xf numFmtId="0" fontId="4" fillId="0" borderId="0" xfId="37"/>
    <xf numFmtId="184" fontId="0" fillId="0" borderId="0" xfId="39" applyNumberFormat="1" applyFont="1"/>
    <xf numFmtId="185" fontId="4" fillId="0" borderId="0" xfId="37" applyNumberFormat="1"/>
    <xf numFmtId="186" fontId="0" fillId="0" borderId="0" xfId="39" applyNumberFormat="1" applyFont="1"/>
    <xf numFmtId="187" fontId="4" fillId="0" borderId="0" xfId="37" applyNumberFormat="1"/>
    <xf numFmtId="0" fontId="40" fillId="0" borderId="0" xfId="37" applyFont="1"/>
    <xf numFmtId="169" fontId="4" fillId="0" borderId="0" xfId="37" applyNumberFormat="1"/>
    <xf numFmtId="175" fontId="32" fillId="2" borderId="6" xfId="28" applyNumberFormat="1" applyFont="1" applyFill="1" applyBorder="1" applyAlignment="1">
      <alignment horizontal="center"/>
    </xf>
    <xf numFmtId="0" fontId="1" fillId="0" borderId="0" xfId="43"/>
    <xf numFmtId="0" fontId="4" fillId="0" borderId="7" xfId="37" applyBorder="1"/>
    <xf numFmtId="0" fontId="4" fillId="3" borderId="0" xfId="37" applyFill="1"/>
    <xf numFmtId="0" fontId="29" fillId="0" borderId="0" xfId="8" applyFont="1"/>
    <xf numFmtId="0" fontId="47" fillId="0" borderId="0" xfId="37" applyFont="1"/>
    <xf numFmtId="0" fontId="47" fillId="0" borderId="0" xfId="37" applyFont="1" applyFill="1"/>
    <xf numFmtId="0" fontId="29" fillId="0" borderId="0" xfId="10" applyFont="1"/>
    <xf numFmtId="0" fontId="29" fillId="0" borderId="0" xfId="0" applyFont="1"/>
    <xf numFmtId="0" fontId="29" fillId="0" borderId="0" xfId="13" applyFont="1"/>
    <xf numFmtId="0" fontId="29" fillId="0" borderId="0" xfId="13" quotePrefix="1" applyFont="1"/>
    <xf numFmtId="170" fontId="29" fillId="2" borderId="0" xfId="3" applyNumberFormat="1" applyFont="1"/>
    <xf numFmtId="4" fontId="50" fillId="2" borderId="0" xfId="2" applyNumberFormat="1" applyFont="1" applyFill="1" applyBorder="1" applyAlignment="1">
      <alignment horizontal="right"/>
    </xf>
    <xf numFmtId="4" fontId="50" fillId="2" borderId="0" xfId="3" applyNumberFormat="1" applyFont="1"/>
    <xf numFmtId="170" fontId="50" fillId="2" borderId="0" xfId="3" applyNumberFormat="1" applyFont="1"/>
    <xf numFmtId="0" fontId="30" fillId="2" borderId="0" xfId="3" applyFont="1"/>
    <xf numFmtId="0" fontId="29" fillId="2" borderId="0" xfId="0" applyFont="1" applyFill="1"/>
    <xf numFmtId="0" fontId="29" fillId="0" borderId="0" xfId="17" applyFont="1"/>
    <xf numFmtId="0" fontId="29" fillId="0" borderId="0" xfId="18" applyFont="1"/>
    <xf numFmtId="0" fontId="29" fillId="0" borderId="0" xfId="18" applyFont="1" applyAlignment="1">
      <alignment horizontal="right"/>
    </xf>
    <xf numFmtId="0" fontId="51" fillId="0" borderId="0" xfId="28" applyFont="1"/>
    <xf numFmtId="0" fontId="29" fillId="0" borderId="0" xfId="28" quotePrefix="1" applyFont="1"/>
    <xf numFmtId="0" fontId="29" fillId="0" borderId="0" xfId="4" applyFont="1" applyAlignment="1">
      <alignment horizontal="right"/>
    </xf>
    <xf numFmtId="0" fontId="29" fillId="0" borderId="0" xfId="19" applyFont="1"/>
    <xf numFmtId="0" fontId="51" fillId="0" borderId="0" xfId="19" applyFont="1"/>
    <xf numFmtId="0" fontId="47" fillId="0" borderId="0" xfId="43" applyFont="1"/>
    <xf numFmtId="0" fontId="4" fillId="0" borderId="0" xfId="37" applyBorder="1"/>
    <xf numFmtId="0" fontId="40" fillId="0" borderId="0" xfId="37" applyFont="1" applyBorder="1"/>
    <xf numFmtId="0" fontId="27" fillId="0" borderId="0" xfId="8" applyFont="1" applyAlignment="1">
      <alignment horizontal="center"/>
    </xf>
    <xf numFmtId="167" fontId="27" fillId="0" borderId="0" xfId="9" applyFont="1" applyAlignment="1">
      <alignment horizontal="center"/>
    </xf>
    <xf numFmtId="0" fontId="42" fillId="0" borderId="0" xfId="37" applyFont="1" applyAlignment="1">
      <alignment horizontal="center"/>
    </xf>
    <xf numFmtId="0" fontId="31" fillId="0" borderId="0" xfId="8" applyFont="1" applyFill="1" applyBorder="1" applyAlignment="1">
      <alignment vertical="center" wrapText="1"/>
    </xf>
    <xf numFmtId="0" fontId="29" fillId="0" borderId="0" xfId="8" applyFont="1" applyFill="1" applyBorder="1" applyAlignment="1">
      <alignment vertical="center" wrapText="1"/>
    </xf>
    <xf numFmtId="0" fontId="32" fillId="0" borderId="0" xfId="8" applyFont="1" applyFill="1" applyBorder="1" applyAlignment="1">
      <alignment vertical="center" wrapText="1"/>
    </xf>
    <xf numFmtId="0" fontId="30" fillId="5" borderId="4" xfId="8" applyFont="1" applyFill="1" applyBorder="1" applyAlignment="1">
      <alignment horizontal="center" vertical="center" wrapText="1"/>
    </xf>
    <xf numFmtId="0" fontId="31" fillId="0" borderId="4" xfId="8" applyFont="1" applyFill="1" applyBorder="1" applyAlignment="1">
      <alignment horizontal="center" vertical="center" wrapText="1"/>
    </xf>
    <xf numFmtId="0" fontId="32" fillId="0" borderId="4" xfId="8" applyFont="1" applyFill="1" applyBorder="1" applyAlignment="1">
      <alignment horizontal="center" vertical="center" wrapText="1"/>
    </xf>
    <xf numFmtId="0" fontId="54" fillId="0" borderId="0" xfId="8" applyFont="1"/>
    <xf numFmtId="0" fontId="54" fillId="0" borderId="0" xfId="28" applyFont="1"/>
    <xf numFmtId="0" fontId="29" fillId="0" borderId="0" xfId="28" applyFont="1" applyFill="1" applyBorder="1" applyAlignment="1">
      <alignment vertical="center" wrapText="1"/>
    </xf>
    <xf numFmtId="2" fontId="31" fillId="0" borderId="4" xfId="8" applyNumberFormat="1" applyFont="1" applyFill="1" applyBorder="1" applyAlignment="1">
      <alignment horizontal="center" vertical="center" wrapText="1"/>
    </xf>
    <xf numFmtId="0" fontId="30" fillId="0" borderId="0" xfId="8" applyFont="1" applyFill="1" applyBorder="1" applyAlignment="1">
      <alignment vertical="center" wrapText="1"/>
    </xf>
    <xf numFmtId="167" fontId="29" fillId="0" borderId="0" xfId="9" applyFont="1" applyFill="1" applyBorder="1" applyAlignment="1">
      <alignment vertical="center" wrapText="1"/>
    </xf>
    <xf numFmtId="167" fontId="30" fillId="5" borderId="0" xfId="9" applyFont="1" applyFill="1" applyBorder="1" applyAlignment="1">
      <alignment horizontal="center" vertical="center" wrapText="1"/>
    </xf>
    <xf numFmtId="167" fontId="31" fillId="0" borderId="0" xfId="9" applyFont="1" applyFill="1" applyBorder="1" applyAlignment="1">
      <alignment vertical="center" wrapText="1"/>
    </xf>
    <xf numFmtId="167" fontId="32" fillId="0" borderId="0" xfId="9" applyFont="1" applyFill="1" applyBorder="1" applyAlignment="1">
      <alignment vertical="center" wrapText="1"/>
    </xf>
    <xf numFmtId="37" fontId="29" fillId="0" borderId="0" xfId="9" applyNumberFormat="1" applyFont="1" applyFill="1" applyBorder="1" applyAlignment="1">
      <alignment horizontal="fill" vertical="center" wrapText="1"/>
    </xf>
    <xf numFmtId="167" fontId="29" fillId="0" borderId="0" xfId="9" applyFont="1" applyFill="1" applyBorder="1" applyAlignment="1">
      <alignment horizontal="center" vertical="center" wrapText="1"/>
    </xf>
    <xf numFmtId="1" fontId="30" fillId="5" borderId="4" xfId="9" applyNumberFormat="1" applyFont="1" applyFill="1" applyBorder="1" applyAlignment="1">
      <alignment horizontal="center" vertical="center" wrapText="1"/>
    </xf>
    <xf numFmtId="175" fontId="32" fillId="0" borderId="4" xfId="28" applyNumberFormat="1" applyFont="1" applyFill="1" applyBorder="1" applyAlignment="1">
      <alignment horizontal="center" vertical="center" wrapText="1"/>
    </xf>
    <xf numFmtId="37" fontId="29" fillId="0" borderId="0" xfId="9" applyNumberFormat="1" applyFont="1" applyFill="1" applyBorder="1" applyAlignment="1">
      <alignment horizontal="center" vertical="center" wrapText="1"/>
    </xf>
    <xf numFmtId="167" fontId="29" fillId="0" borderId="4" xfId="9" applyFont="1" applyFill="1" applyBorder="1" applyAlignment="1">
      <alignment horizontal="center" vertical="center" wrapText="1"/>
    </xf>
    <xf numFmtId="175" fontId="32" fillId="0" borderId="3" xfId="28" applyNumberFormat="1" applyFont="1" applyFill="1" applyBorder="1" applyAlignment="1">
      <alignment horizontal="center" vertical="center" wrapText="1"/>
    </xf>
    <xf numFmtId="167" fontId="54" fillId="0" borderId="0" xfId="9" applyFont="1"/>
    <xf numFmtId="167" fontId="42" fillId="0" borderId="0" xfId="9" applyFont="1" applyAlignment="1">
      <alignment horizontal="center"/>
    </xf>
    <xf numFmtId="167" fontId="54" fillId="0" borderId="0" xfId="9" applyFont="1" applyAlignment="1">
      <alignment horizontal="center"/>
    </xf>
    <xf numFmtId="37" fontId="29" fillId="0" borderId="0" xfId="9" applyNumberFormat="1" applyFont="1" applyFill="1" applyBorder="1" applyAlignment="1">
      <alignment vertical="center" wrapText="1"/>
    </xf>
    <xf numFmtId="167" fontId="45" fillId="0" borderId="0" xfId="9" applyFont="1" applyFill="1" applyBorder="1" applyAlignment="1">
      <alignment vertical="center" wrapText="1"/>
    </xf>
    <xf numFmtId="167" fontId="30" fillId="0" borderId="0" xfId="9" applyFont="1" applyFill="1" applyBorder="1" applyAlignment="1">
      <alignment vertical="center" wrapText="1"/>
    </xf>
    <xf numFmtId="175" fontId="31" fillId="0" borderId="4" xfId="28" applyNumberFormat="1" applyFont="1" applyFill="1" applyBorder="1" applyAlignment="1">
      <alignment horizontal="center" vertical="center" wrapText="1"/>
    </xf>
    <xf numFmtId="0" fontId="30" fillId="5" borderId="4" xfId="28" applyFont="1" applyFill="1" applyBorder="1" applyAlignment="1">
      <alignment horizontal="center" vertical="center" wrapText="1"/>
    </xf>
    <xf numFmtId="183" fontId="31" fillId="0" borderId="4" xfId="9" applyNumberFormat="1" applyFont="1" applyFill="1" applyBorder="1" applyAlignment="1">
      <alignment horizontal="center" vertical="center" wrapText="1"/>
    </xf>
    <xf numFmtId="175" fontId="32" fillId="0" borderId="0" xfId="28" applyNumberFormat="1" applyFont="1" applyFill="1" applyBorder="1" applyAlignment="1">
      <alignment horizontal="center" vertical="center" wrapText="1"/>
    </xf>
    <xf numFmtId="0" fontId="29" fillId="0" borderId="0" xfId="28" applyFont="1" applyFill="1" applyBorder="1" applyAlignment="1">
      <alignment horizontal="center" vertical="center" wrapText="1"/>
    </xf>
    <xf numFmtId="167" fontId="30" fillId="0" borderId="4" xfId="9" applyFont="1" applyFill="1" applyBorder="1" applyAlignment="1">
      <alignment vertical="center" wrapText="1"/>
    </xf>
    <xf numFmtId="167" fontId="29" fillId="0" borderId="4" xfId="9" applyFont="1" applyFill="1" applyBorder="1" applyAlignment="1">
      <alignment vertical="center" wrapText="1"/>
    </xf>
    <xf numFmtId="0" fontId="30" fillId="5" borderId="3" xfId="28" applyFont="1" applyFill="1" applyBorder="1" applyAlignment="1">
      <alignment horizontal="center" vertical="center" wrapText="1"/>
    </xf>
    <xf numFmtId="175" fontId="31" fillId="0" borderId="3" xfId="28" applyNumberFormat="1" applyFont="1" applyFill="1" applyBorder="1" applyAlignment="1">
      <alignment horizontal="center" vertical="center" wrapText="1"/>
    </xf>
    <xf numFmtId="164" fontId="54" fillId="0" borderId="0" xfId="39" applyFont="1"/>
    <xf numFmtId="0" fontId="30" fillId="5" borderId="4" xfId="37" applyFont="1" applyFill="1" applyBorder="1" applyAlignment="1">
      <alignment horizontal="center" vertical="center" wrapText="1"/>
    </xf>
    <xf numFmtId="167" fontId="45" fillId="0" borderId="0" xfId="9" applyFont="1" applyFill="1" applyBorder="1" applyAlignment="1">
      <alignment horizontal="center" vertical="center" wrapText="1"/>
    </xf>
    <xf numFmtId="0" fontId="29" fillId="5" borderId="4" xfId="37" applyFont="1" applyFill="1" applyBorder="1" applyAlignment="1">
      <alignment vertical="center" wrapText="1"/>
    </xf>
    <xf numFmtId="0" fontId="32" fillId="0" borderId="4" xfId="37" applyFont="1" applyFill="1" applyBorder="1" applyAlignment="1">
      <alignment horizontal="center" vertical="center" wrapText="1"/>
    </xf>
    <xf numFmtId="0" fontId="46" fillId="0" borderId="4" xfId="37" applyFont="1" applyFill="1" applyBorder="1" applyAlignment="1">
      <alignment horizontal="center" vertical="center" wrapText="1"/>
    </xf>
    <xf numFmtId="3" fontId="32" fillId="0" borderId="4" xfId="37" applyNumberFormat="1" applyFont="1" applyFill="1" applyBorder="1" applyAlignment="1">
      <alignment horizontal="center" vertical="center" wrapText="1"/>
    </xf>
    <xf numFmtId="3" fontId="46" fillId="0" borderId="4" xfId="37" applyNumberFormat="1" applyFont="1" applyFill="1" applyBorder="1" applyAlignment="1">
      <alignment horizontal="center" vertical="center" wrapText="1"/>
    </xf>
    <xf numFmtId="169" fontId="32" fillId="0" borderId="4" xfId="37" applyNumberFormat="1" applyFont="1" applyFill="1" applyBorder="1" applyAlignment="1">
      <alignment horizontal="center" vertical="center" wrapText="1"/>
    </xf>
    <xf numFmtId="169" fontId="46" fillId="0" borderId="4" xfId="37" applyNumberFormat="1" applyFont="1" applyFill="1" applyBorder="1" applyAlignment="1">
      <alignment horizontal="center" vertical="center" wrapText="1"/>
    </xf>
    <xf numFmtId="179" fontId="32" fillId="0" borderId="4" xfId="38" quotePrefix="1" applyNumberFormat="1" applyFont="1" applyFill="1" applyBorder="1" applyAlignment="1">
      <alignment horizontal="center" vertical="center" wrapText="1"/>
    </xf>
    <xf numFmtId="179" fontId="32" fillId="0" borderId="4" xfId="38" applyNumberFormat="1" applyFont="1" applyFill="1" applyBorder="1" applyAlignment="1">
      <alignment horizontal="center" vertical="center" wrapText="1"/>
    </xf>
    <xf numFmtId="164" fontId="29" fillId="0" borderId="0" xfId="39" applyFont="1" applyFill="1" applyBorder="1" applyAlignment="1">
      <alignment vertical="center" wrapText="1"/>
    </xf>
    <xf numFmtId="164" fontId="29" fillId="0" borderId="4" xfId="39" applyFont="1" applyFill="1" applyBorder="1" applyAlignment="1">
      <alignment vertical="center" wrapText="1"/>
    </xf>
    <xf numFmtId="0" fontId="47" fillId="0" borderId="4" xfId="37" applyFont="1" applyFill="1" applyBorder="1" applyAlignment="1">
      <alignment vertical="center" wrapText="1"/>
    </xf>
    <xf numFmtId="0" fontId="55" fillId="0" borderId="0" xfId="37" applyFont="1"/>
    <xf numFmtId="0" fontId="55" fillId="0" borderId="0" xfId="37" applyFont="1" applyBorder="1"/>
    <xf numFmtId="0" fontId="30" fillId="6" borderId="4" xfId="37" applyFont="1" applyFill="1" applyBorder="1" applyAlignment="1">
      <alignment horizontal="center" vertical="center" wrapText="1"/>
    </xf>
    <xf numFmtId="0" fontId="48" fillId="0" borderId="4" xfId="37" applyFont="1" applyFill="1" applyBorder="1" applyAlignment="1">
      <alignment horizontal="center" vertical="center" wrapText="1"/>
    </xf>
    <xf numFmtId="0" fontId="48" fillId="0" borderId="0" xfId="37" applyFont="1" applyFill="1" applyBorder="1" applyAlignment="1">
      <alignment horizontal="center" vertical="center" wrapText="1"/>
    </xf>
    <xf numFmtId="0" fontId="47" fillId="0" borderId="0" xfId="37" applyFont="1" applyFill="1" applyBorder="1" applyAlignment="1">
      <alignment vertical="center" wrapText="1"/>
    </xf>
    <xf numFmtId="0" fontId="31" fillId="0" borderId="4" xfId="37" applyFont="1" applyFill="1" applyBorder="1" applyAlignment="1">
      <alignment horizontal="left" vertical="center" wrapText="1"/>
    </xf>
    <xf numFmtId="184" fontId="32" fillId="0" borderId="4" xfId="39" applyNumberFormat="1" applyFont="1" applyFill="1" applyBorder="1" applyAlignment="1">
      <alignment horizontal="center" vertical="center" wrapText="1"/>
    </xf>
    <xf numFmtId="184" fontId="31" fillId="0" borderId="4" xfId="39" applyNumberFormat="1" applyFont="1" applyFill="1" applyBorder="1" applyAlignment="1">
      <alignment horizontal="center" vertical="center" wrapText="1"/>
    </xf>
    <xf numFmtId="182" fontId="32" fillId="0" borderId="4" xfId="39" applyNumberFormat="1" applyFont="1" applyFill="1" applyBorder="1" applyAlignment="1">
      <alignment horizontal="center" vertical="center" wrapText="1"/>
    </xf>
    <xf numFmtId="182" fontId="31" fillId="0" borderId="4" xfId="39" applyNumberFormat="1" applyFont="1" applyFill="1" applyBorder="1" applyAlignment="1">
      <alignment horizontal="center" vertical="center" wrapText="1"/>
    </xf>
    <xf numFmtId="1" fontId="30" fillId="6" borderId="4" xfId="37" applyNumberFormat="1" applyFont="1" applyFill="1" applyBorder="1" applyAlignment="1">
      <alignment horizontal="center" vertical="center" wrapText="1"/>
    </xf>
    <xf numFmtId="185" fontId="32" fillId="0" borderId="4" xfId="39" applyNumberFormat="1" applyFont="1" applyFill="1" applyBorder="1" applyAlignment="1">
      <alignment horizontal="center" vertical="center" wrapText="1"/>
    </xf>
    <xf numFmtId="185" fontId="31" fillId="0" borderId="4" xfId="39" applyNumberFormat="1" applyFont="1" applyFill="1" applyBorder="1" applyAlignment="1">
      <alignment horizontal="center" vertical="center" wrapText="1"/>
    </xf>
    <xf numFmtId="170" fontId="31" fillId="0" borderId="4" xfId="37" applyNumberFormat="1" applyFont="1" applyFill="1" applyBorder="1" applyAlignment="1">
      <alignment horizontal="center" vertical="center" wrapText="1"/>
    </xf>
    <xf numFmtId="171" fontId="31" fillId="0" borderId="4" xfId="37" applyNumberFormat="1" applyFont="1" applyFill="1" applyBorder="1" applyAlignment="1">
      <alignment horizontal="center" vertical="center" wrapText="1"/>
    </xf>
    <xf numFmtId="0" fontId="46" fillId="0" borderId="4" xfId="37" applyFont="1" applyFill="1" applyBorder="1" applyAlignment="1">
      <alignment vertical="center" wrapText="1"/>
    </xf>
    <xf numFmtId="182" fontId="32" fillId="0" borderId="3" xfId="39" applyNumberFormat="1" applyFont="1" applyFill="1" applyBorder="1" applyAlignment="1">
      <alignment horizontal="center" vertical="center" wrapText="1"/>
    </xf>
    <xf numFmtId="182" fontId="31" fillId="0" borderId="3" xfId="39" applyNumberFormat="1" applyFont="1" applyFill="1" applyBorder="1" applyAlignment="1">
      <alignment horizontal="center" vertical="center" wrapText="1"/>
    </xf>
    <xf numFmtId="0" fontId="56" fillId="4" borderId="0" xfId="37" applyFont="1" applyFill="1" applyBorder="1" applyAlignment="1">
      <alignment horizontal="center" vertical="center" wrapText="1"/>
    </xf>
    <xf numFmtId="0" fontId="30" fillId="0" borderId="4" xfId="37" applyFont="1" applyFill="1" applyBorder="1" applyAlignment="1">
      <alignment horizontal="center" vertical="center" wrapText="1"/>
    </xf>
    <xf numFmtId="0" fontId="31" fillId="0" borderId="4" xfId="37" applyFont="1" applyFill="1" applyBorder="1" applyAlignment="1">
      <alignment horizontal="center" vertical="center" wrapText="1"/>
    </xf>
    <xf numFmtId="0" fontId="31" fillId="0" borderId="0" xfId="37" applyFont="1" applyFill="1" applyBorder="1" applyAlignment="1">
      <alignment horizontal="center" vertical="center" wrapText="1"/>
    </xf>
    <xf numFmtId="0" fontId="30" fillId="0" borderId="4" xfId="37" applyFont="1" applyFill="1" applyBorder="1" applyAlignment="1">
      <alignment horizontal="left" vertical="center" wrapText="1"/>
    </xf>
    <xf numFmtId="0" fontId="30" fillId="0" borderId="0" xfId="37" applyFont="1" applyFill="1" applyBorder="1" applyAlignment="1">
      <alignment horizontal="left" vertical="center" wrapText="1"/>
    </xf>
    <xf numFmtId="184" fontId="32" fillId="0" borderId="4" xfId="39" applyNumberFormat="1" applyFont="1" applyFill="1" applyBorder="1" applyAlignment="1">
      <alignment vertical="center" wrapText="1"/>
    </xf>
    <xf numFmtId="0" fontId="30" fillId="0" borderId="0" xfId="37" applyFont="1" applyFill="1" applyBorder="1" applyAlignment="1">
      <alignment horizontal="center" vertical="center" wrapText="1"/>
    </xf>
    <xf numFmtId="1" fontId="30" fillId="6" borderId="4" xfId="37" applyNumberFormat="1" applyFont="1" applyFill="1" applyBorder="1" applyAlignment="1">
      <alignment vertical="center" wrapText="1"/>
    </xf>
    <xf numFmtId="0" fontId="30" fillId="0" borderId="0" xfId="37" applyFont="1" applyFill="1" applyBorder="1" applyAlignment="1">
      <alignment vertical="center" wrapText="1"/>
    </xf>
    <xf numFmtId="185" fontId="32" fillId="0" borderId="4" xfId="39" applyNumberFormat="1" applyFont="1" applyFill="1" applyBorder="1" applyAlignment="1">
      <alignment vertical="center" wrapText="1"/>
    </xf>
    <xf numFmtId="181" fontId="29" fillId="0" borderId="0" xfId="39" applyNumberFormat="1" applyFont="1" applyFill="1" applyBorder="1" applyAlignment="1">
      <alignment vertical="center" wrapText="1"/>
    </xf>
    <xf numFmtId="170" fontId="31" fillId="0" borderId="4" xfId="37" applyNumberFormat="1" applyFont="1" applyFill="1" applyBorder="1" applyAlignment="1">
      <alignment vertical="center" wrapText="1"/>
    </xf>
    <xf numFmtId="171" fontId="31" fillId="0" borderId="4" xfId="37" applyNumberFormat="1" applyFont="1" applyFill="1" applyBorder="1" applyAlignment="1">
      <alignment vertical="center" wrapText="1"/>
    </xf>
    <xf numFmtId="182" fontId="32" fillId="0" borderId="4" xfId="39" applyNumberFormat="1" applyFont="1" applyFill="1" applyBorder="1" applyAlignment="1">
      <alignment vertical="center" wrapText="1"/>
    </xf>
    <xf numFmtId="182" fontId="32" fillId="0" borderId="3" xfId="39" applyNumberFormat="1" applyFont="1" applyFill="1" applyBorder="1" applyAlignment="1">
      <alignment vertical="center" wrapText="1"/>
    </xf>
    <xf numFmtId="0" fontId="49" fillId="0" borderId="4" xfId="37" applyFont="1" applyFill="1" applyBorder="1" applyAlignment="1">
      <alignment vertical="center" wrapText="1"/>
    </xf>
    <xf numFmtId="0" fontId="46" fillId="0" borderId="0" xfId="37" applyFont="1" applyFill="1" applyBorder="1" applyAlignment="1">
      <alignment vertical="center" wrapText="1"/>
    </xf>
    <xf numFmtId="1" fontId="46" fillId="0" borderId="4" xfId="37" applyNumberFormat="1" applyFont="1" applyFill="1" applyBorder="1" applyAlignment="1">
      <alignment horizontal="center" vertical="center" wrapText="1"/>
    </xf>
    <xf numFmtId="179" fontId="46" fillId="0" borderId="4" xfId="37" applyNumberFormat="1" applyFont="1" applyFill="1" applyBorder="1" applyAlignment="1">
      <alignment horizontal="center" vertical="center" wrapText="1"/>
    </xf>
    <xf numFmtId="0" fontId="57" fillId="0" borderId="0" xfId="37" applyFont="1" applyAlignment="1">
      <alignment horizontal="center"/>
    </xf>
    <xf numFmtId="0" fontId="58" fillId="0" borderId="0" xfId="37" applyFont="1" applyBorder="1"/>
    <xf numFmtId="181" fontId="32" fillId="0" borderId="4" xfId="39" applyNumberFormat="1" applyFont="1" applyFill="1" applyBorder="1" applyAlignment="1">
      <alignment horizontal="center" vertical="center" wrapText="1"/>
    </xf>
    <xf numFmtId="169" fontId="46" fillId="0" borderId="4" xfId="37" applyNumberFormat="1" applyFont="1" applyFill="1" applyBorder="1" applyAlignment="1">
      <alignment vertical="center" wrapText="1"/>
    </xf>
    <xf numFmtId="171" fontId="46" fillId="0" borderId="4" xfId="37" applyNumberFormat="1" applyFont="1" applyFill="1" applyBorder="1" applyAlignment="1">
      <alignment vertical="center" wrapText="1"/>
    </xf>
    <xf numFmtId="0" fontId="58" fillId="0" borderId="0" xfId="37" applyFont="1"/>
    <xf numFmtId="4" fontId="31" fillId="0" borderId="4" xfId="37" applyNumberFormat="1" applyFont="1" applyFill="1" applyBorder="1" applyAlignment="1">
      <alignment horizontal="center" vertical="center" wrapText="1"/>
    </xf>
    <xf numFmtId="171" fontId="32" fillId="0" borderId="4" xfId="39" applyNumberFormat="1" applyFont="1" applyFill="1" applyBorder="1" applyAlignment="1">
      <alignment vertical="center" wrapText="1"/>
    </xf>
    <xf numFmtId="167" fontId="59" fillId="0" borderId="0" xfId="9" applyFont="1" applyAlignment="1">
      <alignment horizontal="center"/>
    </xf>
    <xf numFmtId="0" fontId="54" fillId="0" borderId="0" xfId="10" applyFont="1"/>
    <xf numFmtId="0" fontId="60" fillId="0" borderId="0" xfId="1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vertical="center" wrapText="1"/>
    </xf>
    <xf numFmtId="0" fontId="30" fillId="5" borderId="4" xfId="10" applyFont="1" applyFill="1" applyBorder="1" applyAlignment="1">
      <alignment horizontal="center" vertical="center" wrapText="1"/>
    </xf>
    <xf numFmtId="4" fontId="32" fillId="0" borderId="4" xfId="0" applyNumberFormat="1" applyFont="1" applyFill="1" applyBorder="1" applyAlignment="1">
      <alignment horizontal="center" vertical="center" wrapText="1"/>
    </xf>
    <xf numFmtId="4" fontId="32" fillId="0" borderId="4" xfId="0" quotePrefix="1" applyNumberFormat="1" applyFont="1" applyFill="1" applyBorder="1" applyAlignment="1">
      <alignment horizontal="center" vertical="center" wrapText="1"/>
    </xf>
    <xf numFmtId="0" fontId="32" fillId="0" borderId="0" xfId="10" applyFont="1" applyFill="1" applyBorder="1" applyAlignment="1">
      <alignment vertical="center" wrapText="1"/>
    </xf>
    <xf numFmtId="175" fontId="32" fillId="0" borderId="4" xfId="0" quotePrefix="1" applyNumberFormat="1" applyFont="1" applyFill="1" applyBorder="1" applyAlignment="1">
      <alignment horizontal="center" vertical="center" wrapText="1"/>
    </xf>
    <xf numFmtId="166" fontId="32" fillId="0" borderId="0" xfId="10" applyNumberFormat="1" applyFont="1" applyFill="1" applyBorder="1" applyAlignment="1">
      <alignment vertical="center" wrapText="1"/>
    </xf>
    <xf numFmtId="0" fontId="29" fillId="0" borderId="0" xfId="10" applyFont="1" applyFill="1" applyBorder="1" applyAlignment="1">
      <alignment vertical="center" wrapText="1"/>
    </xf>
    <xf numFmtId="166" fontId="29" fillId="0" borderId="0" xfId="10" applyNumberFormat="1" applyFont="1" applyFill="1" applyBorder="1" applyAlignment="1">
      <alignment vertical="center" wrapText="1"/>
    </xf>
    <xf numFmtId="168" fontId="29" fillId="0" borderId="0" xfId="10" applyNumberFormat="1" applyFont="1" applyFill="1" applyBorder="1" applyAlignment="1">
      <alignment vertical="center" wrapText="1"/>
    </xf>
    <xf numFmtId="169" fontId="29" fillId="0" borderId="0" xfId="10" applyNumberFormat="1" applyFont="1" applyFill="1" applyBorder="1" applyAlignment="1">
      <alignment vertical="center" wrapText="1"/>
    </xf>
    <xf numFmtId="171" fontId="29" fillId="0" borderId="0" xfId="1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169" fontId="29" fillId="0" borderId="0" xfId="0" applyNumberFormat="1" applyFont="1" applyFill="1" applyBorder="1" applyAlignment="1">
      <alignment vertical="center" wrapText="1"/>
    </xf>
    <xf numFmtId="2" fontId="29" fillId="0" borderId="0" xfId="0" applyNumberFormat="1" applyFont="1" applyFill="1" applyBorder="1" applyAlignment="1">
      <alignment vertical="center" wrapText="1"/>
    </xf>
    <xf numFmtId="167" fontId="29" fillId="0" borderId="0" xfId="10" applyNumberFormat="1" applyFont="1" applyFill="1" applyBorder="1" applyAlignment="1">
      <alignment vertical="center" wrapText="1"/>
    </xf>
    <xf numFmtId="2" fontId="29" fillId="0" borderId="0" xfId="10" applyNumberFormat="1" applyFont="1" applyFill="1" applyBorder="1" applyAlignment="1">
      <alignment vertical="center" wrapText="1"/>
    </xf>
    <xf numFmtId="0" fontId="30" fillId="5" borderId="4" xfId="0" applyFont="1" applyFill="1" applyBorder="1" applyAlignment="1">
      <alignment horizontal="center" vertical="center" wrapText="1"/>
    </xf>
    <xf numFmtId="0" fontId="29" fillId="0" borderId="0" xfId="10" applyFont="1" applyFill="1" applyBorder="1" applyAlignment="1">
      <alignment horizontal="left" vertical="center" wrapText="1"/>
    </xf>
    <xf numFmtId="178" fontId="32" fillId="0" borderId="4" xfId="0" applyNumberFormat="1" applyFont="1" applyFill="1" applyBorder="1" applyAlignment="1">
      <alignment horizontal="center" vertical="center" wrapText="1"/>
    </xf>
    <xf numFmtId="2" fontId="32" fillId="0" borderId="4" xfId="0" applyNumberFormat="1" applyFont="1" applyFill="1" applyBorder="1" applyAlignment="1">
      <alignment horizontal="center" vertical="center" wrapText="1"/>
    </xf>
    <xf numFmtId="169" fontId="32" fillId="0" borderId="4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54" fillId="0" borderId="0" xfId="11" applyFont="1"/>
    <xf numFmtId="0" fontId="30" fillId="5" borderId="4" xfId="11" applyFont="1" applyFill="1" applyBorder="1" applyAlignment="1">
      <alignment horizontal="center" vertical="center" wrapText="1"/>
    </xf>
    <xf numFmtId="0" fontId="29" fillId="0" borderId="0" xfId="11" applyFont="1" applyFill="1" applyBorder="1" applyAlignment="1">
      <alignment horizontal="fill" vertical="center" wrapText="1"/>
    </xf>
    <xf numFmtId="0" fontId="31" fillId="0" borderId="0" xfId="11" applyFont="1" applyFill="1" applyBorder="1" applyAlignment="1">
      <alignment vertical="center" wrapText="1"/>
    </xf>
    <xf numFmtId="0" fontId="32" fillId="0" borderId="0" xfId="11" quotePrefix="1" applyFont="1" applyFill="1" applyBorder="1" applyAlignment="1">
      <alignment horizontal="center" vertical="center" wrapText="1"/>
    </xf>
    <xf numFmtId="0" fontId="32" fillId="0" borderId="0" xfId="11" applyFont="1" applyFill="1" applyBorder="1" applyAlignment="1">
      <alignment vertical="center" wrapText="1"/>
    </xf>
    <xf numFmtId="0" fontId="35" fillId="0" borderId="0" xfId="11" quotePrefix="1" applyFont="1" applyFill="1" applyBorder="1" applyAlignment="1">
      <alignment vertical="center" wrapText="1"/>
    </xf>
    <xf numFmtId="175" fontId="32" fillId="0" borderId="4" xfId="0" quotePrefix="1" applyNumberFormat="1" applyFont="1" applyFill="1" applyBorder="1" applyAlignment="1">
      <alignment horizontal="right" vertical="center" wrapText="1"/>
    </xf>
    <xf numFmtId="0" fontId="29" fillId="0" borderId="0" xfId="11" applyFont="1" applyFill="1" applyBorder="1" applyAlignment="1">
      <alignment vertical="center" wrapText="1"/>
    </xf>
    <xf numFmtId="166" fontId="29" fillId="0" borderId="0" xfId="11" applyNumberFormat="1" applyFont="1" applyFill="1" applyBorder="1" applyAlignment="1">
      <alignment vertical="center" wrapText="1"/>
    </xf>
    <xf numFmtId="167" fontId="61" fillId="0" borderId="0" xfId="9" applyFont="1"/>
    <xf numFmtId="167" fontId="61" fillId="0" borderId="0" xfId="9" applyFont="1" applyAlignment="1">
      <alignment horizontal="center"/>
    </xf>
    <xf numFmtId="0" fontId="56" fillId="0" borderId="0" xfId="11" quotePrefix="1" applyFont="1"/>
    <xf numFmtId="0" fontId="32" fillId="0" borderId="0" xfId="1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vertical="center" wrapText="1"/>
    </xf>
    <xf numFmtId="0" fontId="48" fillId="0" borderId="0" xfId="11" applyFont="1" applyFill="1" applyBorder="1" applyAlignment="1">
      <alignment vertical="center" wrapText="1"/>
    </xf>
    <xf numFmtId="166" fontId="45" fillId="0" borderId="0" xfId="12" quotePrefix="1" applyFont="1" applyFill="1" applyBorder="1" applyAlignment="1">
      <alignment horizontal="center" vertical="center" wrapText="1"/>
    </xf>
    <xf numFmtId="166" fontId="31" fillId="0" borderId="0" xfId="12" applyFont="1" applyFill="1" applyBorder="1" applyAlignment="1">
      <alignment vertical="center" wrapText="1"/>
    </xf>
    <xf numFmtId="166" fontId="32" fillId="0" borderId="0" xfId="12" applyFont="1" applyFill="1" applyBorder="1" applyAlignment="1">
      <alignment vertical="center" wrapText="1"/>
    </xf>
    <xf numFmtId="166" fontId="32" fillId="0" borderId="0" xfId="12" applyFont="1" applyFill="1" applyBorder="1" applyAlignment="1">
      <alignment horizontal="left" vertical="center" wrapText="1"/>
    </xf>
    <xf numFmtId="170" fontId="31" fillId="0" borderId="4" xfId="0" quotePrefix="1" applyNumberFormat="1" applyFont="1" applyFill="1" applyBorder="1" applyAlignment="1">
      <alignment horizontal="center" vertical="center" wrapText="1"/>
    </xf>
    <xf numFmtId="170" fontId="32" fillId="0" borderId="4" xfId="0" applyNumberFormat="1" applyFont="1" applyFill="1" applyBorder="1" applyAlignment="1">
      <alignment vertical="center" wrapText="1"/>
    </xf>
    <xf numFmtId="170" fontId="32" fillId="0" borderId="4" xfId="0" quotePrefix="1" applyNumberFormat="1" applyFont="1" applyFill="1" applyBorder="1" applyAlignment="1">
      <alignment horizontal="center" vertical="center" wrapText="1"/>
    </xf>
    <xf numFmtId="170" fontId="32" fillId="0" borderId="4" xfId="0" quotePrefix="1" applyNumberFormat="1" applyFont="1" applyFill="1" applyBorder="1" applyAlignment="1">
      <alignment horizontal="right" vertical="center" wrapText="1"/>
    </xf>
    <xf numFmtId="170" fontId="32" fillId="0" borderId="4" xfId="0" applyNumberFormat="1" applyFont="1" applyFill="1" applyBorder="1" applyAlignment="1">
      <alignment horizontal="center" vertical="center" wrapText="1"/>
    </xf>
    <xf numFmtId="170" fontId="31" fillId="0" borderId="4" xfId="0" applyNumberFormat="1" applyFont="1" applyFill="1" applyBorder="1" applyAlignment="1">
      <alignment horizontal="center" vertical="center" wrapText="1"/>
    </xf>
    <xf numFmtId="170" fontId="32" fillId="0" borderId="4" xfId="0" applyNumberFormat="1" applyFont="1" applyFill="1" applyBorder="1" applyAlignment="1">
      <alignment horizontal="right" vertical="center" wrapText="1"/>
    </xf>
    <xf numFmtId="166" fontId="29" fillId="0" borderId="0" xfId="12" applyFont="1" applyFill="1" applyBorder="1" applyAlignment="1">
      <alignment vertical="center" wrapText="1"/>
    </xf>
    <xf numFmtId="166" fontId="30" fillId="0" borderId="0" xfId="12" applyFont="1" applyFill="1" applyBorder="1" applyAlignment="1">
      <alignment vertical="center" wrapText="1"/>
    </xf>
    <xf numFmtId="166" fontId="45" fillId="0" borderId="0" xfId="12" applyFont="1" applyFill="1" applyBorder="1" applyAlignment="1">
      <alignment horizontal="center" vertical="center" wrapText="1"/>
    </xf>
    <xf numFmtId="0" fontId="54" fillId="0" borderId="0" xfId="0" applyFont="1"/>
    <xf numFmtId="0" fontId="54" fillId="0" borderId="0" xfId="13" applyFont="1"/>
    <xf numFmtId="166" fontId="61" fillId="0" borderId="0" xfId="12" applyFont="1" applyAlignment="1">
      <alignment horizontal="center"/>
    </xf>
    <xf numFmtId="0" fontId="29" fillId="0" borderId="4" xfId="13" applyFont="1" applyFill="1" applyBorder="1" applyAlignment="1">
      <alignment vertical="center" wrapText="1"/>
    </xf>
    <xf numFmtId="170" fontId="29" fillId="0" borderId="4" xfId="13" applyNumberFormat="1" applyFont="1" applyFill="1" applyBorder="1" applyAlignment="1">
      <alignment horizontal="left" vertical="center" wrapText="1"/>
    </xf>
    <xf numFmtId="175" fontId="29" fillId="0" borderId="0" xfId="0" quotePrefix="1" applyNumberFormat="1" applyFont="1" applyFill="1" applyBorder="1" applyAlignment="1">
      <alignment horizontal="left" vertical="center" wrapText="1"/>
    </xf>
    <xf numFmtId="0" fontId="30" fillId="5" borderId="4" xfId="13" applyFont="1" applyFill="1" applyBorder="1" applyAlignment="1">
      <alignment horizontal="center" vertical="center" wrapText="1"/>
    </xf>
    <xf numFmtId="170" fontId="29" fillId="0" borderId="4" xfId="13" applyNumberFormat="1" applyFont="1" applyFill="1" applyBorder="1" applyAlignment="1">
      <alignment horizontal="center" vertical="center" wrapText="1"/>
    </xf>
    <xf numFmtId="170" fontId="29" fillId="0" borderId="4" xfId="0" quotePrefix="1" applyNumberFormat="1" applyFont="1" applyFill="1" applyBorder="1" applyAlignment="1">
      <alignment horizontal="center" vertical="center" wrapText="1"/>
    </xf>
    <xf numFmtId="175" fontId="29" fillId="0" borderId="0" xfId="0" quotePrefix="1" applyNumberFormat="1" applyFont="1" applyFill="1" applyBorder="1" applyAlignment="1">
      <alignment horizontal="right" vertical="center" wrapText="1"/>
    </xf>
    <xf numFmtId="0" fontId="29" fillId="0" borderId="0" xfId="13" applyFont="1" applyFill="1" applyBorder="1" applyAlignment="1">
      <alignment vertical="center" wrapText="1"/>
    </xf>
    <xf numFmtId="4" fontId="29" fillId="0" borderId="4" xfId="13" applyNumberFormat="1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vertical="center" wrapText="1"/>
    </xf>
    <xf numFmtId="166" fontId="61" fillId="0" borderId="0" xfId="12" applyFont="1"/>
    <xf numFmtId="0" fontId="56" fillId="0" borderId="0" xfId="13" quotePrefix="1" applyFont="1" applyAlignment="1">
      <alignment vertical="center"/>
    </xf>
    <xf numFmtId="0" fontId="48" fillId="0" borderId="0" xfId="13" quotePrefix="1" applyFont="1" applyFill="1" applyBorder="1" applyAlignment="1">
      <alignment vertical="center" wrapText="1"/>
    </xf>
    <xf numFmtId="0" fontId="45" fillId="0" borderId="0" xfId="3" applyFont="1" applyFill="1" applyBorder="1" applyAlignment="1">
      <alignment horizontal="center" vertical="center" wrapText="1"/>
    </xf>
    <xf numFmtId="1" fontId="32" fillId="0" borderId="0" xfId="3" applyNumberFormat="1" applyFont="1" applyFill="1" applyBorder="1" applyAlignment="1">
      <alignment horizontal="center" vertical="center" wrapText="1"/>
    </xf>
    <xf numFmtId="1" fontId="32" fillId="0" borderId="0" xfId="3" applyNumberFormat="1" applyFont="1" applyFill="1" applyBorder="1" applyAlignment="1">
      <alignment horizontal="left" vertical="center" wrapText="1"/>
    </xf>
    <xf numFmtId="1" fontId="32" fillId="0" borderId="0" xfId="3" applyNumberFormat="1" applyFont="1" applyFill="1" applyBorder="1" applyAlignment="1">
      <alignment vertical="center" wrapText="1"/>
    </xf>
    <xf numFmtId="1" fontId="29" fillId="0" borderId="0" xfId="3" applyNumberFormat="1" applyFont="1" applyFill="1" applyBorder="1" applyAlignment="1">
      <alignment vertical="center" wrapText="1"/>
    </xf>
    <xf numFmtId="175" fontId="32" fillId="0" borderId="4" xfId="3" applyNumberFormat="1" applyFont="1" applyFill="1" applyBorder="1" applyAlignment="1">
      <alignment horizontal="center" vertical="center" wrapText="1"/>
    </xf>
    <xf numFmtId="0" fontId="32" fillId="0" borderId="0" xfId="3" applyFont="1" applyFill="1" applyBorder="1" applyAlignment="1">
      <alignment vertical="center" wrapText="1"/>
    </xf>
    <xf numFmtId="0" fontId="29" fillId="0" borderId="0" xfId="3" applyFont="1" applyFill="1" applyBorder="1" applyAlignment="1">
      <alignment vertical="center" wrapText="1"/>
    </xf>
    <xf numFmtId="1" fontId="32" fillId="0" borderId="0" xfId="3" quotePrefix="1" applyNumberFormat="1" applyFont="1" applyFill="1" applyBorder="1" applyAlignment="1">
      <alignment horizontal="center" vertical="center" wrapText="1"/>
    </xf>
    <xf numFmtId="1" fontId="32" fillId="0" borderId="0" xfId="3" quotePrefix="1" applyNumberFormat="1" applyFont="1" applyFill="1" applyBorder="1" applyAlignment="1">
      <alignment horizontal="left" vertical="center" wrapText="1"/>
    </xf>
    <xf numFmtId="0" fontId="54" fillId="2" borderId="0" xfId="3" applyFont="1"/>
    <xf numFmtId="175" fontId="32" fillId="0" borderId="0" xfId="3" applyNumberFormat="1" applyFont="1" applyFill="1" applyBorder="1" applyAlignment="1">
      <alignment horizontal="right" vertical="center" wrapText="1"/>
    </xf>
    <xf numFmtId="0" fontId="29" fillId="0" borderId="0" xfId="3" applyFont="1" applyFill="1" applyBorder="1" applyAlignment="1">
      <alignment horizontal="center" vertical="center" wrapText="1"/>
    </xf>
    <xf numFmtId="170" fontId="32" fillId="0" borderId="0" xfId="3" applyNumberFormat="1" applyFont="1" applyFill="1" applyBorder="1" applyAlignment="1">
      <alignment vertical="center" wrapText="1"/>
    </xf>
    <xf numFmtId="49" fontId="29" fillId="0" borderId="0" xfId="3" applyNumberFormat="1" applyFont="1" applyFill="1" applyBorder="1" applyAlignment="1">
      <alignment horizontal="left" vertical="center" wrapText="1"/>
    </xf>
    <xf numFmtId="0" fontId="30" fillId="5" borderId="0" xfId="3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left" vertical="center" wrapText="1"/>
    </xf>
    <xf numFmtId="1" fontId="30" fillId="5" borderId="4" xfId="3" applyNumberFormat="1" applyFont="1" applyFill="1" applyBorder="1" applyAlignment="1">
      <alignment horizontal="center" vertical="center" wrapText="1"/>
    </xf>
    <xf numFmtId="175" fontId="31" fillId="0" borderId="4" xfId="3" applyNumberFormat="1" applyFont="1" applyFill="1" applyBorder="1" applyAlignment="1">
      <alignment horizontal="center" vertical="center" wrapText="1"/>
    </xf>
    <xf numFmtId="0" fontId="30" fillId="5" borderId="4" xfId="3" applyFont="1" applyFill="1" applyBorder="1" applyAlignment="1">
      <alignment horizontal="center" vertical="center" wrapText="1"/>
    </xf>
    <xf numFmtId="0" fontId="30" fillId="0" borderId="0" xfId="3" applyFont="1" applyFill="1" applyBorder="1" applyAlignment="1">
      <alignment vertical="center" wrapText="1"/>
    </xf>
    <xf numFmtId="0" fontId="56" fillId="2" borderId="0" xfId="3" applyFont="1" applyAlignment="1">
      <alignment vertical="distributed"/>
    </xf>
    <xf numFmtId="0" fontId="31" fillId="0" borderId="0" xfId="3" applyFont="1" applyFill="1" applyBorder="1" applyAlignment="1">
      <alignment vertical="center" wrapText="1"/>
    </xf>
    <xf numFmtId="0" fontId="62" fillId="0" borderId="0" xfId="3" applyFont="1" applyFill="1" applyBorder="1" applyAlignment="1">
      <alignment vertical="center" wrapText="1"/>
    </xf>
    <xf numFmtId="1" fontId="62" fillId="0" borderId="0" xfId="3" applyNumberFormat="1" applyFont="1" applyFill="1" applyBorder="1" applyAlignment="1">
      <alignment vertical="center" wrapText="1"/>
    </xf>
    <xf numFmtId="1" fontId="29" fillId="0" borderId="0" xfId="3" applyNumberFormat="1" applyFont="1" applyFill="1" applyBorder="1" applyAlignment="1">
      <alignment horizontal="left" vertical="center" wrapText="1"/>
    </xf>
    <xf numFmtId="175" fontId="32" fillId="0" borderId="4" xfId="3" applyNumberFormat="1" applyFont="1" applyFill="1" applyBorder="1" applyAlignment="1">
      <alignment horizontal="right" vertical="center" wrapText="1"/>
    </xf>
    <xf numFmtId="176" fontId="31" fillId="0" borderId="4" xfId="3" applyNumberFormat="1" applyFont="1" applyFill="1" applyBorder="1" applyAlignment="1">
      <alignment horizontal="center" vertical="center" wrapText="1"/>
    </xf>
    <xf numFmtId="176" fontId="32" fillId="0" borderId="4" xfId="3" applyNumberFormat="1" applyFont="1" applyFill="1" applyBorder="1" applyAlignment="1">
      <alignment horizontal="center" vertical="center" wrapText="1"/>
    </xf>
    <xf numFmtId="176" fontId="32" fillId="0" borderId="4" xfId="3" applyNumberFormat="1" applyFont="1" applyFill="1" applyBorder="1" applyAlignment="1">
      <alignment horizontal="right" vertical="center" wrapText="1"/>
    </xf>
    <xf numFmtId="4" fontId="30" fillId="0" borderId="0" xfId="3" applyNumberFormat="1" applyFont="1" applyFill="1" applyBorder="1" applyAlignment="1">
      <alignment vertical="center" wrapText="1"/>
    </xf>
    <xf numFmtId="0" fontId="32" fillId="0" borderId="0" xfId="3" applyFont="1" applyFill="1" applyBorder="1" applyAlignment="1">
      <alignment horizontal="left" vertical="center" wrapText="1"/>
    </xf>
    <xf numFmtId="0" fontId="61" fillId="2" borderId="0" xfId="3" applyFont="1" applyAlignment="1">
      <alignment vertical="center" wrapText="1"/>
    </xf>
    <xf numFmtId="0" fontId="54" fillId="2" borderId="0" xfId="0" applyFont="1" applyFill="1"/>
    <xf numFmtId="0" fontId="48" fillId="0" borderId="0" xfId="3" applyFont="1" applyFill="1" applyBorder="1" applyAlignment="1">
      <alignment vertical="center" wrapText="1"/>
    </xf>
    <xf numFmtId="0" fontId="54" fillId="0" borderId="0" xfId="3" applyFont="1" applyFill="1"/>
    <xf numFmtId="0" fontId="30" fillId="0" borderId="0" xfId="3" applyFont="1" applyFill="1" applyBorder="1" applyAlignment="1">
      <alignment horizontal="fill" vertical="center" wrapText="1"/>
    </xf>
    <xf numFmtId="0" fontId="30" fillId="5" borderId="0" xfId="3" applyFont="1" applyFill="1" applyBorder="1" applyAlignment="1">
      <alignment vertical="center" wrapText="1"/>
    </xf>
    <xf numFmtId="49" fontId="32" fillId="0" borderId="0" xfId="3" applyNumberFormat="1" applyFont="1" applyFill="1" applyBorder="1" applyAlignment="1">
      <alignment vertical="center" wrapText="1"/>
    </xf>
    <xf numFmtId="3" fontId="32" fillId="0" borderId="0" xfId="3" applyNumberFormat="1" applyFont="1" applyFill="1" applyBorder="1" applyAlignment="1">
      <alignment horizontal="center" vertical="center" wrapText="1"/>
    </xf>
    <xf numFmtId="3" fontId="32" fillId="0" borderId="0" xfId="3" applyNumberFormat="1" applyFont="1" applyFill="1" applyBorder="1" applyAlignment="1">
      <alignment horizontal="left" vertical="center" wrapText="1"/>
    </xf>
    <xf numFmtId="177" fontId="32" fillId="0" borderId="4" xfId="3" applyNumberFormat="1" applyFont="1" applyFill="1" applyBorder="1" applyAlignment="1">
      <alignment horizontal="right" vertical="center" wrapText="1"/>
    </xf>
    <xf numFmtId="181" fontId="32" fillId="0" borderId="4" xfId="31" applyNumberFormat="1" applyFont="1" applyFill="1" applyBorder="1" applyAlignment="1" applyProtection="1">
      <alignment horizontal="center" vertical="center" wrapText="1"/>
    </xf>
    <xf numFmtId="181" fontId="32" fillId="0" borderId="4" xfId="31" applyNumberFormat="1" applyFont="1" applyFill="1" applyBorder="1" applyAlignment="1">
      <alignment horizontal="center" vertical="center" wrapText="1"/>
    </xf>
    <xf numFmtId="169" fontId="32" fillId="0" borderId="4" xfId="3" applyNumberFormat="1" applyFont="1" applyFill="1" applyBorder="1" applyAlignment="1">
      <alignment horizontal="center" vertical="center" wrapText="1"/>
    </xf>
    <xf numFmtId="3" fontId="29" fillId="0" borderId="0" xfId="3" applyNumberFormat="1" applyFont="1" applyFill="1" applyBorder="1" applyAlignment="1">
      <alignment vertical="center" wrapText="1"/>
    </xf>
    <xf numFmtId="169" fontId="29" fillId="0" borderId="0" xfId="3" applyNumberFormat="1" applyFont="1" applyFill="1" applyBorder="1" applyAlignment="1">
      <alignment vertical="center" wrapText="1"/>
    </xf>
    <xf numFmtId="0" fontId="56" fillId="0" borderId="0" xfId="3" applyFont="1" applyFill="1"/>
    <xf numFmtId="0" fontId="29" fillId="0" borderId="0" xfId="3" applyFont="1" applyFill="1" applyBorder="1" applyAlignment="1">
      <alignment horizontal="fill" vertical="center" wrapText="1"/>
    </xf>
    <xf numFmtId="177" fontId="32" fillId="0" borderId="0" xfId="3" applyNumberFormat="1" applyFont="1" applyFill="1" applyBorder="1" applyAlignment="1">
      <alignment horizontal="left" vertical="center" wrapText="1"/>
    </xf>
    <xf numFmtId="177" fontId="31" fillId="0" borderId="4" xfId="3" applyNumberFormat="1" applyFont="1" applyFill="1" applyBorder="1" applyAlignment="1">
      <alignment horizontal="center" vertical="center" wrapText="1"/>
    </xf>
    <xf numFmtId="177" fontId="32" fillId="0" borderId="4" xfId="3" applyNumberFormat="1" applyFont="1" applyFill="1" applyBorder="1" applyAlignment="1">
      <alignment horizontal="center" vertical="center" wrapText="1"/>
    </xf>
    <xf numFmtId="177" fontId="29" fillId="0" borderId="0" xfId="3" applyNumberFormat="1" applyFont="1" applyFill="1" applyBorder="1" applyAlignment="1">
      <alignment vertical="center" wrapText="1"/>
    </xf>
    <xf numFmtId="0" fontId="30" fillId="5" borderId="4" xfId="17" applyFont="1" applyFill="1" applyBorder="1" applyAlignment="1">
      <alignment horizontal="center" vertical="center" wrapText="1"/>
    </xf>
    <xf numFmtId="0" fontId="48" fillId="0" borderId="0" xfId="17" applyFont="1" applyFill="1" applyBorder="1" applyAlignment="1">
      <alignment horizontal="center" vertical="center" wrapText="1"/>
    </xf>
    <xf numFmtId="0" fontId="32" fillId="0" borderId="0" xfId="17" applyFont="1" applyFill="1" applyBorder="1" applyAlignment="1">
      <alignment horizontal="left" vertical="center" wrapText="1"/>
    </xf>
    <xf numFmtId="0" fontId="32" fillId="0" borderId="0" xfId="17" applyFont="1" applyFill="1" applyBorder="1" applyAlignment="1">
      <alignment vertical="center" wrapText="1"/>
    </xf>
    <xf numFmtId="0" fontId="36" fillId="0" borderId="0" xfId="40" applyFont="1" applyFill="1" applyBorder="1" applyAlignment="1">
      <alignment vertical="center" wrapText="1"/>
    </xf>
    <xf numFmtId="0" fontId="32" fillId="0" borderId="0" xfId="0" quotePrefix="1" applyFont="1" applyFill="1" applyBorder="1" applyAlignment="1">
      <alignment horizontal="left" vertical="center" wrapText="1"/>
    </xf>
    <xf numFmtId="3" fontId="32" fillId="0" borderId="4" xfId="0" applyNumberFormat="1" applyFont="1" applyFill="1" applyBorder="1" applyAlignment="1">
      <alignment horizontal="center" vertical="center" wrapText="1"/>
    </xf>
    <xf numFmtId="175" fontId="32" fillId="0" borderId="4" xfId="0" applyNumberFormat="1" applyFont="1" applyFill="1" applyBorder="1" applyAlignment="1">
      <alignment horizontal="right" vertical="center" wrapText="1"/>
    </xf>
    <xf numFmtId="175" fontId="32" fillId="0" borderId="4" xfId="0" applyNumberFormat="1" applyFont="1" applyFill="1" applyBorder="1" applyAlignment="1">
      <alignment horizontal="center" vertical="center" wrapText="1"/>
    </xf>
    <xf numFmtId="3" fontId="32" fillId="0" borderId="4" xfId="0" applyNumberFormat="1" applyFont="1" applyFill="1" applyBorder="1" applyAlignment="1">
      <alignment horizontal="right" vertical="center" wrapText="1"/>
    </xf>
    <xf numFmtId="3" fontId="32" fillId="0" borderId="4" xfId="17" applyNumberFormat="1" applyFont="1" applyFill="1" applyBorder="1" applyAlignment="1">
      <alignment horizontal="right" vertical="center" wrapText="1"/>
    </xf>
    <xf numFmtId="3" fontId="32" fillId="0" borderId="4" xfId="17" applyNumberFormat="1" applyFont="1" applyFill="1" applyBorder="1" applyAlignment="1">
      <alignment horizontal="center" vertical="center" wrapText="1"/>
    </xf>
    <xf numFmtId="179" fontId="32" fillId="0" borderId="4" xfId="17" applyNumberFormat="1" applyFont="1" applyFill="1" applyBorder="1" applyAlignment="1">
      <alignment horizontal="center" vertical="center" wrapText="1"/>
    </xf>
    <xf numFmtId="179" fontId="32" fillId="0" borderId="4" xfId="17" applyNumberFormat="1" applyFont="1" applyFill="1" applyBorder="1" applyAlignment="1">
      <alignment horizontal="right" vertical="center" wrapText="1"/>
    </xf>
    <xf numFmtId="179" fontId="32" fillId="0" borderId="3" xfId="17" applyNumberFormat="1" applyFont="1" applyFill="1" applyBorder="1" applyAlignment="1">
      <alignment horizontal="center" vertical="center" wrapText="1"/>
    </xf>
    <xf numFmtId="0" fontId="42" fillId="0" borderId="0" xfId="19" applyFont="1"/>
    <xf numFmtId="0" fontId="54" fillId="0" borderId="0" xfId="19" applyFont="1"/>
    <xf numFmtId="0" fontId="54" fillId="0" borderId="0" xfId="18" applyFont="1"/>
    <xf numFmtId="0" fontId="38" fillId="5" borderId="4" xfId="28" applyFont="1" applyFill="1" applyBorder="1" applyAlignment="1">
      <alignment horizontal="center" vertical="center" wrapText="1"/>
    </xf>
    <xf numFmtId="0" fontId="51" fillId="0" borderId="0" xfId="18" applyFont="1" applyFill="1" applyBorder="1" applyAlignment="1">
      <alignment horizontal="fill" vertical="center" wrapText="1"/>
    </xf>
    <xf numFmtId="0" fontId="32" fillId="0" borderId="0" xfId="28" applyFont="1" applyFill="1" applyBorder="1" applyAlignment="1">
      <alignment vertical="center" wrapText="1"/>
    </xf>
    <xf numFmtId="0" fontId="32" fillId="0" borderId="0" xfId="28" applyFont="1" applyFill="1" applyBorder="1" applyAlignment="1">
      <alignment horizontal="left" vertical="center" wrapText="1"/>
    </xf>
    <xf numFmtId="0" fontId="39" fillId="5" borderId="0" xfId="28" applyFont="1" applyFill="1" applyBorder="1" applyAlignment="1">
      <alignment horizontal="left" vertical="center" wrapText="1"/>
    </xf>
    <xf numFmtId="0" fontId="32" fillId="0" borderId="0" xfId="18" applyFont="1" applyFill="1" applyBorder="1" applyAlignment="1">
      <alignment horizontal="right" vertical="center" wrapText="1"/>
    </xf>
    <xf numFmtId="0" fontId="36" fillId="0" borderId="0" xfId="28" applyFont="1" applyFill="1" applyBorder="1" applyAlignment="1">
      <alignment vertical="center" wrapText="1"/>
    </xf>
    <xf numFmtId="0" fontId="51" fillId="0" borderId="0" xfId="18" applyFont="1" applyFill="1" applyBorder="1" applyAlignment="1">
      <alignment horizontal="right" vertical="center" wrapText="1"/>
    </xf>
    <xf numFmtId="0" fontId="32" fillId="0" borderId="4" xfId="28" applyFont="1" applyFill="1" applyBorder="1" applyAlignment="1">
      <alignment horizontal="right" vertical="center" wrapText="1"/>
    </xf>
    <xf numFmtId="3" fontId="32" fillId="0" borderId="4" xfId="28" applyNumberFormat="1" applyFont="1" applyFill="1" applyBorder="1" applyAlignment="1">
      <alignment horizontal="center" vertical="center" wrapText="1"/>
    </xf>
    <xf numFmtId="3" fontId="32" fillId="0" borderId="4" xfId="28" applyNumberFormat="1" applyFont="1" applyFill="1" applyBorder="1" applyAlignment="1">
      <alignment horizontal="right" vertical="center" wrapText="1"/>
    </xf>
    <xf numFmtId="3" fontId="39" fillId="5" borderId="4" xfId="28" applyNumberFormat="1" applyFont="1" applyFill="1" applyBorder="1" applyAlignment="1">
      <alignment horizontal="center" vertical="center" wrapText="1"/>
    </xf>
    <xf numFmtId="169" fontId="32" fillId="0" borderId="4" xfId="28" applyNumberFormat="1" applyFont="1" applyFill="1" applyBorder="1" applyAlignment="1">
      <alignment horizontal="center" vertical="center" wrapText="1"/>
    </xf>
    <xf numFmtId="170" fontId="32" fillId="0" borderId="4" xfId="28" applyNumberFormat="1" applyFont="1" applyFill="1" applyBorder="1" applyAlignment="1">
      <alignment horizontal="center" vertical="center" wrapText="1"/>
    </xf>
    <xf numFmtId="169" fontId="32" fillId="0" borderId="4" xfId="28" applyNumberFormat="1" applyFont="1" applyFill="1" applyBorder="1" applyAlignment="1">
      <alignment horizontal="right" vertical="center" wrapText="1"/>
    </xf>
    <xf numFmtId="169" fontId="39" fillId="5" borderId="4" xfId="28" applyNumberFormat="1" applyFont="1" applyFill="1" applyBorder="1" applyAlignment="1">
      <alignment horizontal="center" vertical="center" wrapText="1"/>
    </xf>
    <xf numFmtId="0" fontId="32" fillId="0" borderId="0" xfId="18" applyFont="1" applyFill="1" applyBorder="1" applyAlignment="1">
      <alignment vertical="center" wrapText="1"/>
    </xf>
    <xf numFmtId="170" fontId="39" fillId="5" borderId="4" xfId="28" applyNumberFormat="1" applyFont="1" applyFill="1" applyBorder="1" applyAlignment="1">
      <alignment horizontal="center" vertical="center" wrapText="1"/>
    </xf>
    <xf numFmtId="0" fontId="51" fillId="0" borderId="0" xfId="18" applyFont="1" applyFill="1" applyBorder="1" applyAlignment="1">
      <alignment vertical="center" wrapText="1"/>
    </xf>
    <xf numFmtId="9" fontId="32" fillId="0" borderId="4" xfId="21" applyFont="1" applyFill="1" applyBorder="1" applyAlignment="1">
      <alignment horizontal="center" vertical="center" wrapText="1"/>
    </xf>
    <xf numFmtId="9" fontId="32" fillId="0" borderId="4" xfId="21" applyFont="1" applyFill="1" applyBorder="1" applyAlignment="1">
      <alignment horizontal="right" vertical="center" wrapText="1"/>
    </xf>
    <xf numFmtId="9" fontId="39" fillId="5" borderId="4" xfId="21" applyFont="1" applyFill="1" applyBorder="1" applyAlignment="1">
      <alignment horizontal="center" vertical="center" wrapText="1"/>
    </xf>
    <xf numFmtId="0" fontId="29" fillId="0" borderId="0" xfId="18" applyFont="1" applyFill="1" applyBorder="1" applyAlignment="1">
      <alignment vertical="center" wrapText="1"/>
    </xf>
    <xf numFmtId="0" fontId="30" fillId="0" borderId="0" xfId="18" applyFont="1" applyFill="1" applyBorder="1" applyAlignment="1">
      <alignment vertical="center" wrapText="1"/>
    </xf>
    <xf numFmtId="0" fontId="29" fillId="0" borderId="0" xfId="17" applyFont="1" applyFill="1" applyBorder="1" applyAlignment="1">
      <alignment vertical="center" wrapText="1"/>
    </xf>
    <xf numFmtId="169" fontId="30" fillId="0" borderId="0" xfId="18" applyNumberFormat="1" applyFont="1" applyFill="1" applyBorder="1" applyAlignment="1">
      <alignment vertical="center" wrapText="1"/>
    </xf>
    <xf numFmtId="9" fontId="29" fillId="0" borderId="0" xfId="21" applyFont="1" applyFill="1" applyBorder="1" applyAlignment="1">
      <alignment vertical="center" wrapText="1"/>
    </xf>
    <xf numFmtId="0" fontId="51" fillId="0" borderId="0" xfId="19" applyFont="1" applyFill="1" applyBorder="1" applyAlignment="1">
      <alignment vertical="center" wrapText="1"/>
    </xf>
    <xf numFmtId="0" fontId="36" fillId="0" borderId="0" xfId="28" applyFont="1" applyFill="1" applyBorder="1" applyAlignment="1">
      <alignment horizontal="left" vertical="center" wrapText="1"/>
    </xf>
    <xf numFmtId="3" fontId="41" fillId="0" borderId="4" xfId="28" applyNumberFormat="1" applyFont="1" applyFill="1" applyBorder="1" applyAlignment="1">
      <alignment horizontal="center" vertical="center" wrapText="1"/>
    </xf>
    <xf numFmtId="170" fontId="41" fillId="0" borderId="4" xfId="28" applyNumberFormat="1" applyFont="1" applyFill="1" applyBorder="1" applyAlignment="1">
      <alignment horizontal="center" vertical="center" wrapText="1"/>
    </xf>
    <xf numFmtId="2" fontId="41" fillId="0" borderId="4" xfId="28" applyNumberFormat="1" applyFont="1" applyFill="1" applyBorder="1" applyAlignment="1">
      <alignment horizontal="center" vertical="center" wrapText="1"/>
    </xf>
    <xf numFmtId="2" fontId="32" fillId="0" borderId="4" xfId="28" applyNumberFormat="1" applyFont="1" applyFill="1" applyBorder="1" applyAlignment="1">
      <alignment horizontal="center" vertical="center" wrapText="1"/>
    </xf>
    <xf numFmtId="0" fontId="32" fillId="0" borderId="0" xfId="19" applyFont="1" applyFill="1" applyBorder="1" applyAlignment="1">
      <alignment vertical="center" wrapText="1"/>
    </xf>
    <xf numFmtId="179" fontId="32" fillId="0" borderId="4" xfId="21" applyNumberFormat="1" applyFont="1" applyFill="1" applyBorder="1" applyAlignment="1">
      <alignment horizontal="center" vertical="center" wrapText="1"/>
    </xf>
    <xf numFmtId="179" fontId="41" fillId="0" borderId="4" xfId="21" applyNumberFormat="1" applyFont="1" applyFill="1" applyBorder="1" applyAlignment="1">
      <alignment horizontal="center" vertical="center" wrapText="1"/>
    </xf>
    <xf numFmtId="179" fontId="39" fillId="5" borderId="4" xfId="21" applyNumberFormat="1" applyFont="1" applyFill="1" applyBorder="1" applyAlignment="1">
      <alignment horizontal="center" vertical="center" wrapText="1"/>
    </xf>
    <xf numFmtId="0" fontId="29" fillId="0" borderId="0" xfId="19" applyFont="1" applyFill="1" applyBorder="1" applyAlignment="1">
      <alignment vertical="center" wrapText="1"/>
    </xf>
    <xf numFmtId="0" fontId="47" fillId="0" borderId="0" xfId="43" applyFont="1" applyFill="1" applyBorder="1" applyAlignment="1">
      <alignment vertical="center" wrapText="1"/>
    </xf>
    <xf numFmtId="0" fontId="49" fillId="0" borderId="0" xfId="43" applyFont="1" applyFill="1" applyBorder="1" applyAlignment="1">
      <alignment vertical="center" wrapText="1"/>
    </xf>
    <xf numFmtId="0" fontId="31" fillId="5" borderId="0" xfId="14" applyFont="1" applyFill="1" applyBorder="1" applyAlignment="1">
      <alignment vertical="center" wrapText="1"/>
    </xf>
    <xf numFmtId="0" fontId="30" fillId="5" borderId="4" xfId="15" applyFont="1" applyFill="1" applyBorder="1" applyAlignment="1">
      <alignment horizontal="center" vertical="center" wrapText="1"/>
    </xf>
    <xf numFmtId="4" fontId="49" fillId="0" borderId="0" xfId="43" applyNumberFormat="1" applyFont="1" applyFill="1" applyBorder="1" applyAlignment="1">
      <alignment horizontal="center" vertical="center" wrapText="1"/>
    </xf>
    <xf numFmtId="4" fontId="53" fillId="5" borderId="4" xfId="30" applyNumberFormat="1" applyFont="1" applyFill="1" applyBorder="1" applyAlignment="1">
      <alignment horizontal="center" vertical="center" wrapText="1"/>
    </xf>
    <xf numFmtId="166" fontId="31" fillId="5" borderId="0" xfId="5" applyFont="1" applyFill="1" applyBorder="1" applyAlignment="1">
      <alignment vertical="center" wrapText="1"/>
    </xf>
    <xf numFmtId="166" fontId="30" fillId="5" borderId="4" xfId="6" applyFont="1" applyFill="1" applyBorder="1" applyAlignment="1">
      <alignment horizontal="center" vertical="center" wrapText="1"/>
    </xf>
    <xf numFmtId="175" fontId="31" fillId="5" borderId="4" xfId="0" applyNumberFormat="1" applyFont="1" applyFill="1" applyBorder="1" applyAlignment="1">
      <alignment horizontal="center" vertical="center" wrapText="1"/>
    </xf>
    <xf numFmtId="10" fontId="49" fillId="0" borderId="0" xfId="44" applyNumberFormat="1" applyFont="1" applyFill="1" applyBorder="1" applyAlignment="1">
      <alignment horizontal="center" vertical="center" wrapText="1"/>
    </xf>
    <xf numFmtId="176" fontId="31" fillId="5" borderId="4" xfId="0" applyNumberFormat="1" applyFont="1" applyFill="1" applyBorder="1" applyAlignment="1">
      <alignment horizontal="center" vertical="center" wrapText="1"/>
    </xf>
    <xf numFmtId="0" fontId="63" fillId="0" borderId="0" xfId="43" applyFont="1" applyFill="1" applyBorder="1" applyAlignment="1">
      <alignment vertical="center" wrapText="1"/>
    </xf>
    <xf numFmtId="10" fontId="31" fillId="5" borderId="4" xfId="21" applyNumberFormat="1" applyFont="1" applyFill="1" applyBorder="1" applyAlignment="1">
      <alignment horizontal="center" vertical="center" wrapText="1"/>
    </xf>
    <xf numFmtId="10" fontId="31" fillId="5" borderId="3" xfId="21" applyNumberFormat="1" applyFont="1" applyFill="1" applyBorder="1" applyAlignment="1">
      <alignment horizontal="center" vertical="center" wrapText="1"/>
    </xf>
    <xf numFmtId="166" fontId="31" fillId="5" borderId="0" xfId="6" applyFont="1" applyFill="1" applyBorder="1" applyAlignment="1">
      <alignment vertical="center" wrapText="1"/>
    </xf>
    <xf numFmtId="166" fontId="31" fillId="5" borderId="0" xfId="7" applyFont="1" applyFill="1" applyBorder="1" applyAlignment="1">
      <alignment vertical="center" wrapText="1"/>
    </xf>
    <xf numFmtId="166" fontId="30" fillId="5" borderId="4" xfId="7" applyFont="1" applyFill="1" applyBorder="1" applyAlignment="1">
      <alignment horizontal="center" vertical="center" wrapText="1"/>
    </xf>
    <xf numFmtId="0" fontId="29" fillId="0" borderId="0" xfId="16" applyFont="1" applyFill="1" applyBorder="1" applyAlignment="1">
      <alignment vertical="center" wrapText="1"/>
    </xf>
    <xf numFmtId="0" fontId="29" fillId="5" borderId="4" xfId="16" applyFont="1" applyFill="1" applyBorder="1" applyAlignment="1">
      <alignment horizontal="center" vertical="center" wrapText="1"/>
    </xf>
    <xf numFmtId="0" fontId="31" fillId="0" borderId="0" xfId="16" applyFont="1" applyFill="1" applyBorder="1" applyAlignment="1">
      <alignment vertical="center" wrapText="1"/>
    </xf>
    <xf numFmtId="0" fontId="32" fillId="0" borderId="0" xfId="16" applyFont="1" applyFill="1" applyBorder="1" applyAlignment="1">
      <alignment horizontal="left" vertical="center" wrapText="1"/>
    </xf>
    <xf numFmtId="0" fontId="31" fillId="0" borderId="0" xfId="16" applyFont="1" applyFill="1" applyBorder="1" applyAlignment="1">
      <alignment horizontal="left" vertical="center" wrapText="1"/>
    </xf>
    <xf numFmtId="0" fontId="31" fillId="5" borderId="0" xfId="16" applyFont="1" applyFill="1" applyBorder="1" applyAlignment="1">
      <alignment vertical="center" wrapText="1"/>
    </xf>
    <xf numFmtId="0" fontId="30" fillId="5" borderId="4" xfId="16" applyFont="1" applyFill="1" applyBorder="1" applyAlignment="1">
      <alignment horizontal="center" vertical="center" wrapText="1"/>
    </xf>
    <xf numFmtId="177" fontId="32" fillId="0" borderId="4" xfId="0" applyNumberFormat="1" applyFont="1" applyFill="1" applyBorder="1" applyAlignment="1">
      <alignment horizontal="right" vertical="center" wrapText="1"/>
    </xf>
    <xf numFmtId="177" fontId="32" fillId="0" borderId="4" xfId="0" applyNumberFormat="1" applyFont="1" applyFill="1" applyBorder="1" applyAlignment="1">
      <alignment horizontal="center" vertical="center" wrapText="1"/>
    </xf>
    <xf numFmtId="180" fontId="32" fillId="0" borderId="4" xfId="0" applyNumberFormat="1" applyFont="1" applyFill="1" applyBorder="1" applyAlignment="1">
      <alignment horizontal="center" vertical="center" wrapText="1"/>
    </xf>
    <xf numFmtId="180" fontId="31" fillId="0" borderId="4" xfId="0" applyNumberFormat="1" applyFont="1" applyFill="1" applyBorder="1" applyAlignment="1">
      <alignment horizontal="center" vertical="center" wrapText="1"/>
    </xf>
    <xf numFmtId="3" fontId="32" fillId="0" borderId="4" xfId="0" applyNumberFormat="1" applyFont="1" applyFill="1" applyBorder="1" applyAlignment="1">
      <alignment vertical="center" wrapText="1"/>
    </xf>
    <xf numFmtId="180" fontId="31" fillId="5" borderId="4" xfId="0" applyNumberFormat="1" applyFont="1" applyFill="1" applyBorder="1" applyAlignment="1">
      <alignment horizontal="center" vertical="center" wrapText="1"/>
    </xf>
    <xf numFmtId="177" fontId="31" fillId="0" borderId="0" xfId="0" applyNumberFormat="1" applyFont="1" applyFill="1" applyBorder="1" applyAlignment="1">
      <alignment horizontal="right" vertical="center" wrapText="1"/>
    </xf>
    <xf numFmtId="166" fontId="29" fillId="0" borderId="0" xfId="16" applyNumberFormat="1" applyFont="1" applyFill="1" applyBorder="1" applyAlignment="1">
      <alignment vertical="center" wrapText="1"/>
    </xf>
    <xf numFmtId="180" fontId="31" fillId="0" borderId="0" xfId="0" applyNumberFormat="1" applyFont="1" applyFill="1" applyBorder="1" applyAlignment="1">
      <alignment horizontal="right" vertical="center" wrapText="1"/>
    </xf>
    <xf numFmtId="180" fontId="30" fillId="0" borderId="0" xfId="0" applyNumberFormat="1" applyFont="1" applyFill="1" applyBorder="1" applyAlignment="1">
      <alignment horizontal="right" vertical="center" wrapText="1"/>
    </xf>
    <xf numFmtId="0" fontId="31" fillId="6" borderId="0" xfId="28" applyFont="1" applyFill="1" applyBorder="1" applyAlignment="1">
      <alignment horizontal="center" vertical="center" wrapText="1"/>
    </xf>
    <xf numFmtId="0" fontId="31" fillId="6" borderId="4" xfId="28" applyFont="1" applyFill="1" applyBorder="1" applyAlignment="1">
      <alignment horizontal="center" vertical="center" wrapText="1"/>
    </xf>
    <xf numFmtId="172" fontId="31" fillId="0" borderId="4" xfId="28" applyNumberFormat="1" applyFont="1" applyFill="1" applyBorder="1" applyAlignment="1">
      <alignment horizontal="center" vertical="center" wrapText="1"/>
    </xf>
    <xf numFmtId="172" fontId="31" fillId="6" borderId="4" xfId="28" applyNumberFormat="1" applyFont="1" applyFill="1" applyBorder="1" applyAlignment="1">
      <alignment horizontal="center" vertical="center" wrapText="1"/>
    </xf>
    <xf numFmtId="0" fontId="29" fillId="0" borderId="4" xfId="28" applyFont="1" applyFill="1" applyBorder="1" applyAlignment="1">
      <alignment vertical="center" wrapText="1"/>
    </xf>
    <xf numFmtId="172" fontId="29" fillId="0" borderId="0" xfId="28" applyNumberFormat="1" applyFont="1" applyFill="1" applyBorder="1" applyAlignment="1">
      <alignment vertical="center" wrapText="1"/>
    </xf>
    <xf numFmtId="0" fontId="42" fillId="0" borderId="0" xfId="8" applyFont="1" applyAlignment="1">
      <alignment horizontal="center"/>
    </xf>
    <xf numFmtId="167" fontId="42" fillId="0" borderId="0" xfId="9" applyFont="1" applyAlignment="1">
      <alignment horizontal="center"/>
    </xf>
    <xf numFmtId="0" fontId="42" fillId="0" borderId="0" xfId="37" applyFont="1" applyAlignment="1">
      <alignment horizontal="center"/>
    </xf>
    <xf numFmtId="170" fontId="32" fillId="0" borderId="0" xfId="0" applyNumberFormat="1" applyFont="1" applyFill="1" applyBorder="1" applyAlignment="1">
      <alignment horizontal="center" vertical="center" wrapText="1"/>
    </xf>
    <xf numFmtId="0" fontId="32" fillId="0" borderId="0" xfId="8" applyFont="1" applyFill="1" applyBorder="1" applyAlignment="1">
      <alignment horizontal="left" vertical="center" wrapText="1"/>
    </xf>
    <xf numFmtId="0" fontId="30" fillId="5" borderId="0" xfId="8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0" fontId="30" fillId="5" borderId="4" xfId="8" quotePrefix="1" applyFont="1" applyFill="1" applyBorder="1" applyAlignment="1">
      <alignment horizontal="center" vertical="center" wrapText="1"/>
    </xf>
    <xf numFmtId="0" fontId="43" fillId="0" borderId="0" xfId="8" quotePrefix="1" applyFont="1" applyAlignment="1">
      <alignment horizontal="center" vertical="center" wrapText="1"/>
    </xf>
    <xf numFmtId="0" fontId="30" fillId="5" borderId="0" xfId="28" applyFont="1" applyFill="1" applyBorder="1" applyAlignment="1">
      <alignment horizontal="center" vertical="center" wrapText="1"/>
    </xf>
    <xf numFmtId="49" fontId="30" fillId="5" borderId="4" xfId="8" quotePrefix="1" applyNumberFormat="1" applyFont="1" applyFill="1" applyBorder="1" applyAlignment="1">
      <alignment horizontal="center" vertical="center" wrapText="1"/>
    </xf>
    <xf numFmtId="49" fontId="30" fillId="5" borderId="4" xfId="8" applyNumberFormat="1" applyFont="1" applyFill="1" applyBorder="1" applyAlignment="1">
      <alignment horizontal="center" vertical="center" wrapText="1"/>
    </xf>
    <xf numFmtId="167" fontId="27" fillId="0" borderId="0" xfId="9" applyFont="1" applyAlignment="1">
      <alignment horizontal="center"/>
    </xf>
    <xf numFmtId="167" fontId="28" fillId="0" borderId="0" xfId="9" applyFont="1" applyAlignment="1">
      <alignment horizontal="center" vertical="center" wrapText="1"/>
    </xf>
    <xf numFmtId="167" fontId="32" fillId="0" borderId="0" xfId="9" applyFont="1" applyFill="1" applyBorder="1" applyAlignment="1">
      <alignment horizontal="left" vertical="center" wrapText="1"/>
    </xf>
    <xf numFmtId="167" fontId="44" fillId="0" borderId="0" xfId="9" applyFont="1" applyFill="1" applyBorder="1" applyAlignment="1">
      <alignment horizontal="left" vertical="center" wrapText="1"/>
    </xf>
    <xf numFmtId="167" fontId="30" fillId="5" borderId="0" xfId="9" applyFont="1" applyFill="1" applyBorder="1" applyAlignment="1">
      <alignment horizontal="center" vertical="center" wrapText="1"/>
    </xf>
    <xf numFmtId="0" fontId="30" fillId="5" borderId="4" xfId="28" applyFont="1" applyFill="1" applyBorder="1" applyAlignment="1">
      <alignment horizontal="center" vertical="center" wrapText="1"/>
    </xf>
    <xf numFmtId="167" fontId="45" fillId="0" borderId="0" xfId="9" applyFont="1" applyFill="1" applyBorder="1" applyAlignment="1">
      <alignment horizontal="center" vertical="center" wrapText="1"/>
    </xf>
    <xf numFmtId="167" fontId="29" fillId="0" borderId="4" xfId="9" applyFont="1" applyFill="1" applyBorder="1" applyAlignment="1">
      <alignment horizontal="left" vertical="center" wrapText="1"/>
    </xf>
    <xf numFmtId="167" fontId="29" fillId="0" borderId="0" xfId="9" applyFont="1" applyFill="1" applyBorder="1" applyAlignment="1">
      <alignment horizontal="left" vertical="center" wrapText="1"/>
    </xf>
    <xf numFmtId="167" fontId="30" fillId="5" borderId="4" xfId="9" applyFont="1" applyFill="1" applyBorder="1" applyAlignment="1">
      <alignment horizontal="center" vertical="center" wrapText="1"/>
    </xf>
    <xf numFmtId="0" fontId="30" fillId="5" borderId="4" xfId="37" applyFont="1" applyFill="1" applyBorder="1" applyAlignment="1">
      <alignment horizontal="center" vertical="center" wrapText="1"/>
    </xf>
    <xf numFmtId="2" fontId="30" fillId="6" borderId="4" xfId="37" applyNumberFormat="1" applyFont="1" applyFill="1" applyBorder="1" applyAlignment="1">
      <alignment horizontal="center" vertical="center" wrapText="1"/>
    </xf>
    <xf numFmtId="2" fontId="30" fillId="6" borderId="0" xfId="37" applyNumberFormat="1" applyFont="1" applyFill="1" applyBorder="1" applyAlignment="1">
      <alignment horizontal="center" vertical="center" wrapText="1"/>
    </xf>
    <xf numFmtId="0" fontId="30" fillId="6" borderId="4" xfId="37" applyFont="1" applyFill="1" applyBorder="1" applyAlignment="1">
      <alignment horizontal="center" vertical="center" wrapText="1"/>
    </xf>
    <xf numFmtId="0" fontId="30" fillId="6" borderId="0" xfId="37" applyFont="1" applyFill="1" applyBorder="1" applyAlignment="1">
      <alignment horizontal="center" vertical="center" wrapText="1"/>
    </xf>
    <xf numFmtId="0" fontId="30" fillId="0" borderId="4" xfId="37" applyFont="1" applyFill="1" applyBorder="1" applyAlignment="1">
      <alignment horizontal="left" vertical="center" wrapText="1"/>
    </xf>
    <xf numFmtId="0" fontId="30" fillId="0" borderId="0" xfId="37" applyFont="1" applyFill="1" applyBorder="1" applyAlignment="1">
      <alignment horizontal="left" vertical="center" wrapText="1"/>
    </xf>
    <xf numFmtId="0" fontId="30" fillId="0" borderId="2" xfId="37" applyFont="1" applyFill="1" applyBorder="1" applyAlignment="1">
      <alignment horizontal="left" vertical="center" wrapText="1"/>
    </xf>
    <xf numFmtId="0" fontId="30" fillId="5" borderId="0" xfId="37" applyFont="1" applyFill="1" applyBorder="1" applyAlignment="1">
      <alignment horizontal="center" vertical="center" wrapText="1"/>
    </xf>
    <xf numFmtId="2" fontId="30" fillId="6" borderId="4" xfId="37" applyNumberFormat="1" applyFont="1" applyFill="1" applyBorder="1" applyAlignment="1">
      <alignment horizontal="left" vertical="center" wrapText="1"/>
    </xf>
    <xf numFmtId="0" fontId="32" fillId="0" borderId="0" xfId="0" quotePrefix="1" applyFont="1" applyFill="1" applyBorder="1" applyAlignment="1">
      <alignment horizontal="left" vertical="center" wrapText="1"/>
    </xf>
    <xf numFmtId="0" fontId="32" fillId="0" borderId="0" xfId="10" applyFont="1" applyFill="1" applyBorder="1" applyAlignment="1">
      <alignment horizontal="left" vertical="center" wrapText="1"/>
    </xf>
    <xf numFmtId="0" fontId="30" fillId="5" borderId="4" xfId="10" applyFont="1" applyFill="1" applyBorder="1" applyAlignment="1">
      <alignment horizontal="center" vertical="center" wrapText="1"/>
    </xf>
    <xf numFmtId="0" fontId="30" fillId="5" borderId="0" xfId="1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0" fillId="5" borderId="4" xfId="0" applyFont="1" applyFill="1" applyBorder="1" applyAlignment="1">
      <alignment horizontal="center" vertical="center" wrapText="1"/>
    </xf>
    <xf numFmtId="0" fontId="30" fillId="5" borderId="0" xfId="11" applyFont="1" applyFill="1" applyBorder="1" applyAlignment="1">
      <alignment horizontal="center" vertical="center" wrapText="1"/>
    </xf>
    <xf numFmtId="0" fontId="30" fillId="5" borderId="4" xfId="11" applyFont="1" applyFill="1" applyBorder="1" applyAlignment="1">
      <alignment horizontal="center" vertical="center" wrapText="1"/>
    </xf>
    <xf numFmtId="0" fontId="32" fillId="0" borderId="0" xfId="11" applyFont="1" applyFill="1" applyBorder="1" applyAlignment="1">
      <alignment horizontal="left" vertical="center" wrapText="1"/>
    </xf>
    <xf numFmtId="166" fontId="32" fillId="0" borderId="0" xfId="12" applyFont="1" applyFill="1" applyBorder="1" applyAlignment="1">
      <alignment horizontal="left" vertical="center" wrapText="1"/>
    </xf>
    <xf numFmtId="0" fontId="32" fillId="0" borderId="0" xfId="13" applyFont="1" applyFill="1" applyBorder="1" applyAlignment="1">
      <alignment horizontal="left" vertical="center" wrapText="1"/>
    </xf>
    <xf numFmtId="166" fontId="30" fillId="5" borderId="0" xfId="12" applyFont="1" applyFill="1" applyBorder="1" applyAlignment="1">
      <alignment horizontal="center" vertical="center" wrapText="1"/>
    </xf>
    <xf numFmtId="166" fontId="33" fillId="0" borderId="0" xfId="12" quotePrefix="1" applyFont="1" applyAlignment="1">
      <alignment horizontal="center"/>
    </xf>
    <xf numFmtId="0" fontId="30" fillId="5" borderId="4" xfId="0" quotePrefix="1" applyFont="1" applyFill="1" applyBorder="1" applyAlignment="1">
      <alignment horizontal="center" vertical="center" wrapText="1"/>
    </xf>
    <xf numFmtId="166" fontId="27" fillId="0" borderId="0" xfId="12" applyFont="1" applyAlignment="1">
      <alignment horizontal="center"/>
    </xf>
    <xf numFmtId="166" fontId="28" fillId="0" borderId="0" xfId="12" quotePrefix="1" applyFont="1" applyAlignment="1">
      <alignment horizontal="center" wrapText="1"/>
    </xf>
    <xf numFmtId="49" fontId="30" fillId="5" borderId="0" xfId="9" applyNumberFormat="1" applyFont="1" applyFill="1" applyBorder="1" applyAlignment="1">
      <alignment horizontal="center" vertical="center" wrapText="1"/>
    </xf>
    <xf numFmtId="0" fontId="30" fillId="5" borderId="0" xfId="13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vertical="center" wrapText="1"/>
    </xf>
    <xf numFmtId="0" fontId="30" fillId="5" borderId="0" xfId="8" quotePrefix="1" applyFont="1" applyFill="1" applyBorder="1" applyAlignment="1">
      <alignment horizontal="center" vertical="center" wrapText="1"/>
    </xf>
    <xf numFmtId="0" fontId="29" fillId="0" borderId="0" xfId="13" applyFont="1" applyFill="1" applyBorder="1" applyAlignment="1">
      <alignment horizontal="left" vertical="center" wrapText="1"/>
    </xf>
    <xf numFmtId="0" fontId="30" fillId="5" borderId="0" xfId="3" applyFont="1" applyFill="1" applyBorder="1" applyAlignment="1">
      <alignment horizontal="center" vertical="center" wrapText="1"/>
    </xf>
    <xf numFmtId="0" fontId="30" fillId="5" borderId="4" xfId="3" applyFont="1" applyFill="1" applyBorder="1" applyAlignment="1">
      <alignment horizontal="center" vertical="center" wrapText="1"/>
    </xf>
    <xf numFmtId="1" fontId="32" fillId="0" borderId="0" xfId="0" applyNumberFormat="1" applyFont="1" applyFill="1" applyBorder="1" applyAlignment="1">
      <alignment horizontal="left" vertical="center" wrapText="1"/>
    </xf>
    <xf numFmtId="0" fontId="35" fillId="0" borderId="0" xfId="3" applyFont="1" applyFill="1" applyBorder="1" applyAlignment="1">
      <alignment horizontal="left" vertical="center" wrapText="1"/>
    </xf>
    <xf numFmtId="0" fontId="32" fillId="0" borderId="0" xfId="3" applyFont="1" applyFill="1" applyBorder="1" applyAlignment="1">
      <alignment horizontal="left" vertical="center" wrapText="1"/>
    </xf>
    <xf numFmtId="1" fontId="32" fillId="0" borderId="0" xfId="3" applyNumberFormat="1" applyFont="1" applyFill="1" applyBorder="1" applyAlignment="1">
      <alignment horizontal="left" vertical="center" wrapText="1"/>
    </xf>
    <xf numFmtId="1" fontId="30" fillId="5" borderId="4" xfId="3" applyNumberFormat="1" applyFont="1" applyFill="1" applyBorder="1" applyAlignment="1">
      <alignment horizontal="center" vertical="center" wrapText="1"/>
    </xf>
    <xf numFmtId="177" fontId="29" fillId="0" borderId="0" xfId="3" applyNumberFormat="1" applyFont="1" applyFill="1" applyBorder="1" applyAlignment="1">
      <alignment horizontal="left" vertical="center" wrapText="1"/>
    </xf>
    <xf numFmtId="0" fontId="30" fillId="5" borderId="0" xfId="17" applyFont="1" applyFill="1" applyBorder="1" applyAlignment="1">
      <alignment horizontal="center" vertical="center" wrapText="1"/>
    </xf>
    <xf numFmtId="0" fontId="30" fillId="5" borderId="4" xfId="17" applyFont="1" applyFill="1" applyBorder="1" applyAlignment="1">
      <alignment horizontal="center" vertical="center" wrapText="1"/>
    </xf>
    <xf numFmtId="0" fontId="52" fillId="0" borderId="0" xfId="23" applyFont="1" applyFill="1" applyBorder="1" applyAlignment="1" applyProtection="1">
      <alignment horizontal="left" vertical="center" wrapText="1"/>
    </xf>
    <xf numFmtId="0" fontId="51" fillId="0" borderId="0" xfId="40" applyFont="1" applyFill="1" applyBorder="1" applyAlignment="1">
      <alignment horizontal="left" vertical="center" wrapText="1"/>
    </xf>
    <xf numFmtId="0" fontId="37" fillId="0" borderId="0" xfId="23" applyFont="1" applyFill="1" applyBorder="1" applyAlignment="1" applyProtection="1">
      <alignment horizontal="left" vertical="center" wrapText="1"/>
    </xf>
    <xf numFmtId="0" fontId="36" fillId="0" borderId="0" xfId="41" applyFont="1" applyFill="1" applyBorder="1" applyAlignment="1">
      <alignment horizontal="left" vertical="center" wrapText="1"/>
    </xf>
    <xf numFmtId="0" fontId="32" fillId="0" borderId="0" xfId="28" applyFont="1" applyFill="1" applyBorder="1" applyAlignment="1">
      <alignment vertical="center" wrapText="1"/>
    </xf>
    <xf numFmtId="0" fontId="38" fillId="5" borderId="0" xfId="28" applyFont="1" applyFill="1" applyBorder="1" applyAlignment="1">
      <alignment horizontal="center" vertical="center" wrapText="1"/>
    </xf>
    <xf numFmtId="2" fontId="38" fillId="5" borderId="4" xfId="28" applyNumberFormat="1" applyFont="1" applyFill="1" applyBorder="1" applyAlignment="1">
      <alignment horizontal="center" vertical="center" wrapText="1"/>
    </xf>
    <xf numFmtId="2" fontId="30" fillId="5" borderId="4" xfId="28" applyNumberFormat="1" applyFont="1" applyFill="1" applyBorder="1" applyAlignment="1">
      <alignment horizontal="center" vertical="center" wrapText="1"/>
    </xf>
    <xf numFmtId="0" fontId="38" fillId="5" borderId="4" xfId="28" applyFont="1" applyFill="1" applyBorder="1" applyAlignment="1">
      <alignment horizontal="center" vertical="center" wrapText="1"/>
    </xf>
    <xf numFmtId="0" fontId="47" fillId="0" borderId="0" xfId="43" applyFont="1" applyFill="1" applyBorder="1" applyAlignment="1">
      <alignment horizontal="left" vertical="center" wrapText="1"/>
    </xf>
    <xf numFmtId="0" fontId="30" fillId="5" borderId="0" xfId="15" applyFont="1" applyFill="1" applyBorder="1" applyAlignment="1">
      <alignment horizontal="center" vertical="center" wrapText="1"/>
    </xf>
    <xf numFmtId="0" fontId="30" fillId="5" borderId="4" xfId="15" applyFont="1" applyFill="1" applyBorder="1" applyAlignment="1">
      <alignment horizontal="center" vertical="center" wrapText="1"/>
    </xf>
    <xf numFmtId="0" fontId="45" fillId="0" borderId="0" xfId="18" applyFont="1" applyFill="1" applyBorder="1" applyAlignment="1">
      <alignment horizontal="center" vertical="center" wrapText="1"/>
    </xf>
    <xf numFmtId="166" fontId="30" fillId="5" borderId="0" xfId="6" applyFont="1" applyFill="1" applyBorder="1" applyAlignment="1">
      <alignment horizontal="center" vertical="center" wrapText="1"/>
    </xf>
    <xf numFmtId="1" fontId="30" fillId="5" borderId="4" xfId="6" applyNumberFormat="1" applyFont="1" applyFill="1" applyBorder="1" applyAlignment="1">
      <alignment horizontal="center" vertical="center" wrapText="1"/>
    </xf>
    <xf numFmtId="1" fontId="30" fillId="5" borderId="0" xfId="6" applyNumberFormat="1" applyFont="1" applyFill="1" applyBorder="1" applyAlignment="1">
      <alignment horizontal="center" vertical="center" wrapText="1"/>
    </xf>
    <xf numFmtId="0" fontId="46" fillId="0" borderId="0" xfId="43" applyFont="1" applyFill="1" applyBorder="1" applyAlignment="1">
      <alignment horizontal="left" vertical="center" wrapText="1"/>
    </xf>
    <xf numFmtId="166" fontId="30" fillId="5" borderId="0" xfId="7" applyFont="1" applyFill="1" applyBorder="1" applyAlignment="1">
      <alignment horizontal="center" vertical="center" wrapText="1"/>
    </xf>
    <xf numFmtId="1" fontId="30" fillId="5" borderId="4" xfId="7" applyNumberFormat="1" applyFont="1" applyFill="1" applyBorder="1" applyAlignment="1">
      <alignment horizontal="center" vertical="center" wrapText="1"/>
    </xf>
    <xf numFmtId="1" fontId="30" fillId="5" borderId="0" xfId="7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left"/>
    </xf>
    <xf numFmtId="0" fontId="29" fillId="2" borderId="0" xfId="28" applyFont="1" applyFill="1" applyAlignment="1">
      <alignment horizontal="left"/>
    </xf>
    <xf numFmtId="0" fontId="32" fillId="0" borderId="0" xfId="28" applyFont="1" applyFill="1" applyBorder="1" applyAlignment="1">
      <alignment horizontal="left" vertical="center" wrapText="1"/>
    </xf>
    <xf numFmtId="167" fontId="28" fillId="0" borderId="0" xfId="9" applyFont="1" applyAlignment="1">
      <alignment horizontal="center"/>
    </xf>
    <xf numFmtId="167" fontId="28" fillId="0" borderId="0" xfId="9" applyFont="1" applyAlignment="1">
      <alignment horizontal="center" wrapText="1"/>
    </xf>
    <xf numFmtId="167" fontId="27" fillId="0" borderId="0" xfId="9" applyFont="1" applyAlignment="1">
      <alignment horizontal="center" wrapText="1"/>
    </xf>
    <xf numFmtId="166" fontId="28" fillId="0" borderId="0" xfId="12" applyFont="1" applyAlignment="1">
      <alignment horizontal="center"/>
    </xf>
    <xf numFmtId="166" fontId="28" fillId="0" borderId="0" xfId="12" applyFont="1" applyAlignment="1">
      <alignment horizontal="center" wrapText="1"/>
    </xf>
    <xf numFmtId="166" fontId="27" fillId="0" borderId="0" xfId="12" applyFont="1" applyAlignment="1">
      <alignment horizontal="center" wrapText="1"/>
    </xf>
  </cellXfs>
  <cellStyles count="45">
    <cellStyle name="Euro" xfId="1" xr:uid="{00000000-0005-0000-0000-000001000000}"/>
    <cellStyle name="Hipervínculo" xfId="23" builtinId="8"/>
    <cellStyle name="Hipervínculo 2" xfId="25" xr:uid="{00000000-0005-0000-0000-000003000000}"/>
    <cellStyle name="Millares" xfId="31" builtinId="3"/>
    <cellStyle name="Millares [0]" xfId="2" builtinId="6"/>
    <cellStyle name="Millares 2" xfId="29" xr:uid="{00000000-0005-0000-0000-000006000000}"/>
    <cellStyle name="Millares 3" xfId="34" xr:uid="{E9B11A62-AFB9-4AC7-A59F-010141F1E5DE}"/>
    <cellStyle name="Millares 4" xfId="39" xr:uid="{FAB60117-56E7-48F1-8644-675B7E380C63}"/>
    <cellStyle name="Normal" xfId="0" builtinId="0"/>
    <cellStyle name="Normal 2" xfId="22" xr:uid="{00000000-0005-0000-0000-000008000000}"/>
    <cellStyle name="Normal 2 2" xfId="26" xr:uid="{00000000-0005-0000-0000-000009000000}"/>
    <cellStyle name="Normal 2 2 2" xfId="33" xr:uid="{5B215484-E7A6-44E7-9E00-217E50E5DA57}"/>
    <cellStyle name="Normal 2 2 2 2" xfId="36" xr:uid="{38F07E57-8C9D-4EFD-8A0B-9C73A484B302}"/>
    <cellStyle name="Normal 2 2 2 3" xfId="41" xr:uid="{88982271-8CA7-4BA9-8D34-B3B70FDD3316}"/>
    <cellStyle name="Normal 2 3" xfId="35" xr:uid="{D168AFC4-0C85-4053-B3C5-18389BB8A20A}"/>
    <cellStyle name="Normal 2 4" xfId="40" xr:uid="{A3BD42CF-7F40-4CEA-87C7-6C6D3D19823D}"/>
    <cellStyle name="Normal 3" xfId="24" xr:uid="{00000000-0005-0000-0000-00000A000000}"/>
    <cellStyle name="Normal 3 2" xfId="30" xr:uid="{00000000-0005-0000-0000-00000B000000}"/>
    <cellStyle name="Normal 4" xfId="27" xr:uid="{00000000-0005-0000-0000-00000C000000}"/>
    <cellStyle name="Normal 4 2" xfId="32" xr:uid="{0C71C0CE-5260-42C0-B4F3-A123C1A43E3B}"/>
    <cellStyle name="Normal 5" xfId="28" xr:uid="{00000000-0005-0000-0000-00000D000000}"/>
    <cellStyle name="Normal 6" xfId="37" xr:uid="{14792B06-CDEA-433C-9874-4E1638A69CC9}"/>
    <cellStyle name="Normal 7" xfId="42" xr:uid="{AE5CE1F2-0821-4E9C-A0B0-66D36428240C}"/>
    <cellStyle name="Normal 8" xfId="43" xr:uid="{ABF443A7-166A-4B69-9FAB-0899FA2BE1E7}"/>
    <cellStyle name="Normal_AE08-C24.2" xfId="3" xr:uid="{00000000-0005-0000-0000-00000E000000}"/>
    <cellStyle name="Normal_EXAGRI2" xfId="4" xr:uid="{00000000-0005-0000-0000-00000F000000}"/>
    <cellStyle name="Normal_FINAN2" xfId="5" xr:uid="{00000000-0005-0000-0000-000011000000}"/>
    <cellStyle name="Normal_FINAN3" xfId="6" xr:uid="{00000000-0005-0000-0000-000012000000}"/>
    <cellStyle name="Normal_FINAN5" xfId="7" xr:uid="{00000000-0005-0000-0000-000013000000}"/>
    <cellStyle name="Normal_PRECIOS1" xfId="8" xr:uid="{00000000-0005-0000-0000-000014000000}"/>
    <cellStyle name="Normal_PRECIOS2" xfId="9" xr:uid="{00000000-0005-0000-0000-000015000000}"/>
    <cellStyle name="Normal_PRECIOS3" xfId="10" xr:uid="{00000000-0005-0000-0000-000016000000}"/>
    <cellStyle name="Normal_PRECIOS4" xfId="11" xr:uid="{00000000-0005-0000-0000-000017000000}"/>
    <cellStyle name="Normal_PRECIOS5" xfId="12" xr:uid="{00000000-0005-0000-0000-000018000000}"/>
    <cellStyle name="Normal_PRECIOS6" xfId="13" xr:uid="{00000000-0005-0000-0000-000019000000}"/>
    <cellStyle name="Normal_PRESU1" xfId="14" xr:uid="{00000000-0005-0000-0000-00001A000000}"/>
    <cellStyle name="Normal_PRESU2" xfId="15" xr:uid="{00000000-0005-0000-0000-00001B000000}"/>
    <cellStyle name="Normal_PRESU3" xfId="16" xr:uid="{00000000-0005-0000-0000-00001C000000}"/>
    <cellStyle name="Normal_REDCON1" xfId="17" xr:uid="{00000000-0005-0000-0000-00001E000000}"/>
    <cellStyle name="Normal_REDCON2" xfId="18" xr:uid="{00000000-0005-0000-0000-00001F000000}"/>
    <cellStyle name="Normal_REDCON3" xfId="19" xr:uid="{00000000-0005-0000-0000-000020000000}"/>
    <cellStyle name="pepe" xfId="20" xr:uid="{00000000-0005-0000-0000-000021000000}"/>
    <cellStyle name="Porcentaje" xfId="21" builtinId="5"/>
    <cellStyle name="Porcentaje 2" xfId="38" xr:uid="{FFBF5B23-B466-4893-99D5-425F24883491}"/>
    <cellStyle name="Porcentaje 3" xfId="44" xr:uid="{B71CD13A-8993-4877-B90C-FC8077ADB264}"/>
  </cellStyles>
  <dxfs count="0"/>
  <tableStyles count="0" defaultTableStyle="TableStyleMedium9" defaultPivotStyle="PivotStyleLight16"/>
  <colors>
    <mruColors>
      <color rgb="FFFFE699"/>
      <color rgb="FFFFD966"/>
      <color rgb="FF993300"/>
      <color rgb="FF8000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84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7.xml"/><Relationship Id="rId79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2.xml"/><Relationship Id="rId77" Type="http://schemas.openxmlformats.org/officeDocument/2006/relationships/externalLink" Target="externalLinks/externalLink1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5.xml"/><Relationship Id="rId80" Type="http://schemas.openxmlformats.org/officeDocument/2006/relationships/externalLink" Target="externalLinks/externalLink13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3.xml"/><Relationship Id="rId75" Type="http://schemas.openxmlformats.org/officeDocument/2006/relationships/externalLink" Target="externalLinks/externalLink8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6.xml"/><Relationship Id="rId78" Type="http://schemas.openxmlformats.org/officeDocument/2006/relationships/externalLink" Target="externalLinks/externalLink11.xml"/><Relationship Id="rId81" Type="http://schemas.openxmlformats.org/officeDocument/2006/relationships/externalLink" Target="externalLinks/externalLink14.xml"/><Relationship Id="rId8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5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Coste Salarial (euros)</a:t>
            </a:r>
          </a:p>
        </c:rich>
      </c:tx>
      <c:layout>
        <c:manualLayout>
          <c:xMode val="edge"/>
          <c:yMode val="edge"/>
          <c:x val="0.33430829584051747"/>
          <c:y val="7.655073680053352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6502463054187194E-2"/>
          <c:y val="0.19424505921448595"/>
          <c:w val="0.87937950934084963"/>
          <c:h val="0.5323753474767392"/>
        </c:manualLayout>
      </c:layout>
      <c:lineChart>
        <c:grouping val="standard"/>
        <c:varyColors val="0"/>
        <c:ser>
          <c:idx val="0"/>
          <c:order val="0"/>
          <c:tx>
            <c:v>Servicios</c:v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'10.1.4'!$A$8:$A$20</c:f>
              <c:strCache>
                <c:ptCount val="13"/>
                <c:pt idx="0">
                  <c:v> 2012</c:v>
                </c:pt>
                <c:pt idx="1">
                  <c:v> 2013</c:v>
                </c:pt>
                <c:pt idx="2">
                  <c:v> 2014 </c:v>
                </c:pt>
                <c:pt idx="3">
                  <c:v> 2015 </c:v>
                </c:pt>
                <c:pt idx="4">
                  <c:v> 2016 </c:v>
                </c:pt>
                <c:pt idx="5">
                  <c:v> 2017</c:v>
                </c:pt>
                <c:pt idx="6">
                  <c:v> 2018  </c:v>
                </c:pt>
                <c:pt idx="7">
                  <c:v> 2019</c:v>
                </c:pt>
                <c:pt idx="8">
                  <c:v> 2020</c:v>
                </c:pt>
                <c:pt idx="9">
                  <c:v> 2021 </c:v>
                </c:pt>
                <c:pt idx="10">
                  <c:v> 2022 </c:v>
                </c:pt>
                <c:pt idx="11">
                  <c:v> 2023 </c:v>
                </c:pt>
                <c:pt idx="12">
                  <c:v>        2024 (P)</c:v>
                </c:pt>
              </c:strCache>
            </c:strRef>
          </c:cat>
          <c:val>
            <c:numRef>
              <c:f>'10.1.4'!$F$8:$F$20</c:f>
              <c:numCache>
                <c:formatCode>#,##0.0__;\–#,##0.0__;0.0__;@__</c:formatCode>
                <c:ptCount val="13"/>
                <c:pt idx="0">
                  <c:v>1827.48</c:v>
                </c:pt>
                <c:pt idx="1">
                  <c:v>1820.0025000000001</c:v>
                </c:pt>
                <c:pt idx="2">
                  <c:v>1811.7975000000001</c:v>
                </c:pt>
                <c:pt idx="3">
                  <c:v>1837.24</c:v>
                </c:pt>
                <c:pt idx="4">
                  <c:v>1832.0525</c:v>
                </c:pt>
                <c:pt idx="5">
                  <c:v>1834.2525000000001</c:v>
                </c:pt>
                <c:pt idx="6">
                  <c:v>1855.9575</c:v>
                </c:pt>
                <c:pt idx="7">
                  <c:v>1894.81</c:v>
                </c:pt>
                <c:pt idx="8">
                  <c:v>1846.7275000000002</c:v>
                </c:pt>
                <c:pt idx="9">
                  <c:v>1973.5124999999998</c:v>
                </c:pt>
                <c:pt idx="10">
                  <c:v>2067.4749999999999</c:v>
                </c:pt>
                <c:pt idx="11">
                  <c:v>2169.91</c:v>
                </c:pt>
                <c:pt idx="12">
                  <c:v>2256.5450000000001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A-47D9-8AFB-B48F9A83F102}"/>
            </c:ext>
          </c:extLst>
        </c:ser>
        <c:ser>
          <c:idx val="1"/>
          <c:order val="1"/>
          <c:tx>
            <c:v>Construcción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'10.1.4'!$A$8:$A$20</c:f>
              <c:strCache>
                <c:ptCount val="13"/>
                <c:pt idx="0">
                  <c:v> 2012</c:v>
                </c:pt>
                <c:pt idx="1">
                  <c:v> 2013</c:v>
                </c:pt>
                <c:pt idx="2">
                  <c:v> 2014 </c:v>
                </c:pt>
                <c:pt idx="3">
                  <c:v> 2015 </c:v>
                </c:pt>
                <c:pt idx="4">
                  <c:v> 2016 </c:v>
                </c:pt>
                <c:pt idx="5">
                  <c:v> 2017</c:v>
                </c:pt>
                <c:pt idx="6">
                  <c:v> 2018  </c:v>
                </c:pt>
                <c:pt idx="7">
                  <c:v> 2019</c:v>
                </c:pt>
                <c:pt idx="8">
                  <c:v> 2020</c:v>
                </c:pt>
                <c:pt idx="9">
                  <c:v> 2021 </c:v>
                </c:pt>
                <c:pt idx="10">
                  <c:v> 2022 </c:v>
                </c:pt>
                <c:pt idx="11">
                  <c:v> 2023 </c:v>
                </c:pt>
                <c:pt idx="12">
                  <c:v>        2024 (P)</c:v>
                </c:pt>
              </c:strCache>
            </c:strRef>
          </c:cat>
          <c:val>
            <c:numRef>
              <c:f>'10.1.4'!$E$8:$E$20</c:f>
              <c:numCache>
                <c:formatCode>#,##0.0__;\–#,##0.0__;0.0__;@__</c:formatCode>
                <c:ptCount val="13"/>
                <c:pt idx="0">
                  <c:v>1872.7925</c:v>
                </c:pt>
                <c:pt idx="1">
                  <c:v>1882.9450000000002</c:v>
                </c:pt>
                <c:pt idx="2">
                  <c:v>1895.4475</c:v>
                </c:pt>
                <c:pt idx="3">
                  <c:v>1882.2325000000001</c:v>
                </c:pt>
                <c:pt idx="4">
                  <c:v>1854.7350000000001</c:v>
                </c:pt>
                <c:pt idx="5">
                  <c:v>1843.0375000000001</c:v>
                </c:pt>
                <c:pt idx="6">
                  <c:v>1869.5475000000001</c:v>
                </c:pt>
                <c:pt idx="7">
                  <c:v>1901.2849999999999</c:v>
                </c:pt>
                <c:pt idx="8">
                  <c:v>1885.3575000000001</c:v>
                </c:pt>
                <c:pt idx="9">
                  <c:v>1935.0800000000002</c:v>
                </c:pt>
                <c:pt idx="10">
                  <c:v>2034.4499999999998</c:v>
                </c:pt>
                <c:pt idx="11">
                  <c:v>2103.3975</c:v>
                </c:pt>
                <c:pt idx="12">
                  <c:v>2129.4674999999997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A-47D9-8AFB-B48F9A83F102}"/>
            </c:ext>
          </c:extLst>
        </c:ser>
        <c:ser>
          <c:idx val="2"/>
          <c:order val="2"/>
          <c:tx>
            <c:v>Industria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'10.1.4'!$A$8:$A$20</c:f>
              <c:strCache>
                <c:ptCount val="13"/>
                <c:pt idx="0">
                  <c:v> 2012</c:v>
                </c:pt>
                <c:pt idx="1">
                  <c:v> 2013</c:v>
                </c:pt>
                <c:pt idx="2">
                  <c:v> 2014 </c:v>
                </c:pt>
                <c:pt idx="3">
                  <c:v> 2015 </c:v>
                </c:pt>
                <c:pt idx="4">
                  <c:v> 2016 </c:v>
                </c:pt>
                <c:pt idx="5">
                  <c:v> 2017</c:v>
                </c:pt>
                <c:pt idx="6">
                  <c:v> 2018  </c:v>
                </c:pt>
                <c:pt idx="7">
                  <c:v> 2019</c:v>
                </c:pt>
                <c:pt idx="8">
                  <c:v> 2020</c:v>
                </c:pt>
                <c:pt idx="9">
                  <c:v> 2021 </c:v>
                </c:pt>
                <c:pt idx="10">
                  <c:v> 2022 </c:v>
                </c:pt>
                <c:pt idx="11">
                  <c:v> 2023 </c:v>
                </c:pt>
                <c:pt idx="12">
                  <c:v>        2024 (P)</c:v>
                </c:pt>
              </c:strCache>
            </c:strRef>
          </c:cat>
          <c:val>
            <c:numRef>
              <c:f>'10.1.4'!$D$8:$D$20</c:f>
              <c:numCache>
                <c:formatCode>#,##0.0__;\–#,##0.0__;0.0__;@__</c:formatCode>
                <c:ptCount val="13"/>
                <c:pt idx="0">
                  <c:v>2172.1475</c:v>
                </c:pt>
                <c:pt idx="1">
                  <c:v>2214.0100000000002</c:v>
                </c:pt>
                <c:pt idx="2">
                  <c:v>2247.6350000000002</c:v>
                </c:pt>
                <c:pt idx="3">
                  <c:v>2257.0299999999997</c:v>
                </c:pt>
                <c:pt idx="4">
                  <c:v>2266.0324999999998</c:v>
                </c:pt>
                <c:pt idx="5">
                  <c:v>2279.38</c:v>
                </c:pt>
                <c:pt idx="6">
                  <c:v>2289.2775000000001</c:v>
                </c:pt>
                <c:pt idx="7">
                  <c:v>2315.1725000000001</c:v>
                </c:pt>
                <c:pt idx="8">
                  <c:v>2231.7325000000001</c:v>
                </c:pt>
                <c:pt idx="9">
                  <c:v>2334.6849999999999</c:v>
                </c:pt>
                <c:pt idx="10">
                  <c:v>2426.5750000000003</c:v>
                </c:pt>
                <c:pt idx="11">
                  <c:v>2543.165</c:v>
                </c:pt>
                <c:pt idx="12">
                  <c:v>2647.6025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A-47D9-8AFB-B48F9A83F102}"/>
            </c:ext>
          </c:extLst>
        </c:ser>
        <c:ser>
          <c:idx val="3"/>
          <c:order val="3"/>
          <c:tx>
            <c:v>Total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'10.1.4'!$A$8:$A$20</c:f>
              <c:strCache>
                <c:ptCount val="13"/>
                <c:pt idx="0">
                  <c:v> 2012</c:v>
                </c:pt>
                <c:pt idx="1">
                  <c:v> 2013</c:v>
                </c:pt>
                <c:pt idx="2">
                  <c:v> 2014 </c:v>
                </c:pt>
                <c:pt idx="3">
                  <c:v> 2015 </c:v>
                </c:pt>
                <c:pt idx="4">
                  <c:v> 2016 </c:v>
                </c:pt>
                <c:pt idx="5">
                  <c:v> 2017</c:v>
                </c:pt>
                <c:pt idx="6">
                  <c:v> 2018  </c:v>
                </c:pt>
                <c:pt idx="7">
                  <c:v> 2019</c:v>
                </c:pt>
                <c:pt idx="8">
                  <c:v> 2020</c:v>
                </c:pt>
                <c:pt idx="9">
                  <c:v> 2021 </c:v>
                </c:pt>
                <c:pt idx="10">
                  <c:v> 2022 </c:v>
                </c:pt>
                <c:pt idx="11">
                  <c:v> 2023 </c:v>
                </c:pt>
                <c:pt idx="12">
                  <c:v>        2024 (P)</c:v>
                </c:pt>
              </c:strCache>
            </c:strRef>
          </c:cat>
          <c:val>
            <c:numRef>
              <c:f>'10.1.4'!$C$8:$C$20</c:f>
              <c:numCache>
                <c:formatCode>#,##0.0__;\–#,##0.0__;0.0__;@__</c:formatCode>
                <c:ptCount val="13"/>
                <c:pt idx="0">
                  <c:v>1883.5400000000002</c:v>
                </c:pt>
                <c:pt idx="1">
                  <c:v>1883.7600000000002</c:v>
                </c:pt>
                <c:pt idx="2">
                  <c:v>1881.91</c:v>
                </c:pt>
                <c:pt idx="3">
                  <c:v>1902.365</c:v>
                </c:pt>
                <c:pt idx="4">
                  <c:v>1897.5025000000001</c:v>
                </c:pt>
                <c:pt idx="5">
                  <c:v>1900.1000000000001</c:v>
                </c:pt>
                <c:pt idx="6">
                  <c:v>1919.42</c:v>
                </c:pt>
                <c:pt idx="7">
                  <c:v>1955.1875</c:v>
                </c:pt>
                <c:pt idx="8">
                  <c:v>1903.575</c:v>
                </c:pt>
                <c:pt idx="9">
                  <c:v>2022.5874999999999</c:v>
                </c:pt>
                <c:pt idx="10">
                  <c:v>2115.1350000000002</c:v>
                </c:pt>
                <c:pt idx="11">
                  <c:v>2216.61</c:v>
                </c:pt>
                <c:pt idx="12">
                  <c:v>2301.85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A-47D9-8AFB-B48F9A83F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062912"/>
        <c:axId val="226640448"/>
      </c:lineChart>
      <c:catAx>
        <c:axId val="22506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6640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640448"/>
        <c:scaling>
          <c:orientation val="minMax"/>
          <c:max val="3500"/>
          <c:min val="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50629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601844377802839"/>
          <c:y val="0.9160692458569033"/>
          <c:w val="0.67980295566502935"/>
          <c:h val="5.99521787699030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33" r="0.75000000000000433" t="1" header="0" footer="0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del Excedente Neto de Explotación de la Agricultura 
(millones de euros)</a:t>
            </a:r>
          </a:p>
        </c:rich>
      </c:tx>
      <c:layout>
        <c:manualLayout>
          <c:xMode val="edge"/>
          <c:yMode val="edge"/>
          <c:x val="0.27964358749634821"/>
          <c:y val="4.82759704471319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7288986609706331E-2"/>
          <c:y val="0.24597756370681506"/>
          <c:w val="0.90963191932962062"/>
          <c:h val="0.67126587478869515"/>
        </c:manualLayout>
      </c:layout>
      <c:lineChart>
        <c:grouping val="standard"/>
        <c:varyColors val="0"/>
        <c:ser>
          <c:idx val="0"/>
          <c:order val="0"/>
          <c:tx>
            <c:v>excedente neto de explotacion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'10.2.5'!$A$9:$A$19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2023(A)</c:v>
                </c:pt>
                <c:pt idx="10">
                  <c:v>2024(E)</c:v>
                </c:pt>
              </c:strCache>
            </c:strRef>
          </c:cat>
          <c:val>
            <c:numRef>
              <c:f>'10.2.5'!$I$9:$I$19</c:f>
              <c:numCache>
                <c:formatCode>#,##0.0__;\–#,##0.0__;0.0__;@__</c:formatCode>
                <c:ptCount val="11"/>
                <c:pt idx="0">
                  <c:v>19616.040999999994</c:v>
                </c:pt>
                <c:pt idx="1">
                  <c:v>20539.814999999999</c:v>
                </c:pt>
                <c:pt idx="2">
                  <c:v>23367.671999999991</c:v>
                </c:pt>
                <c:pt idx="3">
                  <c:v>24560.030000000002</c:v>
                </c:pt>
                <c:pt idx="4">
                  <c:v>23854.999999999989</c:v>
                </c:pt>
                <c:pt idx="5">
                  <c:v>22592.020333</c:v>
                </c:pt>
                <c:pt idx="6">
                  <c:v>21650.775000000001</c:v>
                </c:pt>
                <c:pt idx="7">
                  <c:v>23780.322999999997</c:v>
                </c:pt>
                <c:pt idx="8">
                  <c:v>22843.759999999995</c:v>
                </c:pt>
                <c:pt idx="9">
                  <c:v>26911.227000000006</c:v>
                </c:pt>
                <c:pt idx="10">
                  <c:v>31125.426295652298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9-4E7C-9891-F08D4AE8B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36384"/>
        <c:axId val="227436224"/>
      </c:lineChart>
      <c:catAx>
        <c:axId val="22753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43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436224"/>
        <c:scaling>
          <c:orientation val="minMax"/>
          <c:min val="14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5363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la Renta Empresarial de la Agricultura
(millones de euros)</a:t>
            </a:r>
          </a:p>
        </c:rich>
      </c:tx>
      <c:layout>
        <c:manualLayout>
          <c:xMode val="edge"/>
          <c:yMode val="edge"/>
          <c:x val="0.27773750560972627"/>
          <c:y val="4.225361798896440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2580697190459545E-2"/>
          <c:y val="0.23239489893930398"/>
          <c:w val="0.90193605212704897"/>
          <c:h val="0.67371046460182415"/>
        </c:manualLayout>
      </c:layout>
      <c:lineChart>
        <c:grouping val="standard"/>
        <c:varyColors val="0"/>
        <c:ser>
          <c:idx val="0"/>
          <c:order val="0"/>
          <c:tx>
            <c:v>renta empresarial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'10.2.6'!$A$10:$A$20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2023(A)</c:v>
                </c:pt>
                <c:pt idx="10">
                  <c:v>2024(E)</c:v>
                </c:pt>
              </c:strCache>
            </c:strRef>
          </c:cat>
          <c:val>
            <c:numRef>
              <c:f>'10.2.6'!$F$10:$F$20</c:f>
              <c:numCache>
                <c:formatCode>#,##0.0__;\–#,##0.0__;0.0__;@__</c:formatCode>
                <c:ptCount val="11"/>
                <c:pt idx="0">
                  <c:v>18029.917195000002</c:v>
                </c:pt>
                <c:pt idx="1">
                  <c:v>19041.489895999999</c:v>
                </c:pt>
                <c:pt idx="2">
                  <c:v>21888.067107999999</c:v>
                </c:pt>
                <c:pt idx="3">
                  <c:v>23001.376634</c:v>
                </c:pt>
                <c:pt idx="4">
                  <c:v>22207.784988999996</c:v>
                </c:pt>
                <c:pt idx="5">
                  <c:v>20890.664552999999</c:v>
                </c:pt>
                <c:pt idx="6">
                  <c:v>19887.466915000001</c:v>
                </c:pt>
                <c:pt idx="7">
                  <c:v>21990.446941999999</c:v>
                </c:pt>
                <c:pt idx="8">
                  <c:v>20973.369667999996</c:v>
                </c:pt>
                <c:pt idx="9">
                  <c:v>24658.819046000001</c:v>
                </c:pt>
                <c:pt idx="10">
                  <c:v>28746.311664320987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9-442C-A96C-F6A739710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771904"/>
        <c:axId val="227437952"/>
      </c:lineChart>
      <c:catAx>
        <c:axId val="2277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437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437952"/>
        <c:scaling>
          <c:orientation val="minMax"/>
          <c:min val="1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7719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los valores corrientes a precios básicos de la Formación Bruta del Capital Fijo
(millones de euros)</a:t>
            </a:r>
          </a:p>
        </c:rich>
      </c:tx>
      <c:layout>
        <c:manualLayout>
          <c:xMode val="edge"/>
          <c:yMode val="edge"/>
          <c:x val="0.29906237922705314"/>
          <c:y val="4.48712442413229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4.4866936811927702E-2"/>
          <c:y val="0.20417633410672931"/>
          <c:w val="0.9460079558311385"/>
          <c:h val="0.68445475638051378"/>
        </c:manualLayout>
      </c:layout>
      <c:lineChart>
        <c:grouping val="standard"/>
        <c:varyColors val="0"/>
        <c:ser>
          <c:idx val="0"/>
          <c:order val="0"/>
          <c:tx>
            <c:v>Formación bruta del capital fijo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'10.2.7.1'!$H$7:$Q$7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2023(A)</c:v>
                </c:pt>
              </c:strCache>
            </c:strRef>
          </c:cat>
          <c:val>
            <c:numRef>
              <c:f>'10.2.7.1'!$H$23:$Q$23</c:f>
              <c:numCache>
                <c:formatCode>#,##0.00__;\–#,##0.00__;0.00__;@__</c:formatCode>
                <c:ptCount val="10"/>
                <c:pt idx="0">
                  <c:v>3280.426433379756</c:v>
                </c:pt>
                <c:pt idx="1">
                  <c:v>3750.1034815132489</c:v>
                </c:pt>
                <c:pt idx="2">
                  <c:v>3936.282711257174</c:v>
                </c:pt>
                <c:pt idx="3">
                  <c:v>4356.8443653296381</c:v>
                </c:pt>
                <c:pt idx="4">
                  <c:v>4528.2986803960812</c:v>
                </c:pt>
                <c:pt idx="5">
                  <c:v>4729.5539368242989</c:v>
                </c:pt>
                <c:pt idx="6">
                  <c:v>4823.9500058883677</c:v>
                </c:pt>
                <c:pt idx="7">
                  <c:v>5085.2248132317327</c:v>
                </c:pt>
                <c:pt idx="8">
                  <c:v>4828.7918066734619</c:v>
                </c:pt>
                <c:pt idx="9">
                  <c:v>5032.112804209517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6-4CDF-8D5A-CD3EB2CD6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99168"/>
        <c:axId val="227439680"/>
      </c:lineChart>
      <c:catAx>
        <c:axId val="22739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43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4396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3991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los valores corrientes a precios básicos de la Formación Neta del Capital Fijo
(millones de euros)</a:t>
            </a:r>
          </a:p>
        </c:rich>
      </c:tx>
      <c:layout>
        <c:manualLayout>
          <c:xMode val="edge"/>
          <c:yMode val="edge"/>
          <c:x val="0.30084927536231881"/>
          <c:y val="5.668453965266237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4.0693308115884966E-2"/>
          <c:y val="0.20043615629288444"/>
          <c:w val="0.95026410248390669"/>
          <c:h val="0.73856366286182351"/>
        </c:manualLayout>
      </c:layout>
      <c:lineChart>
        <c:grouping val="standard"/>
        <c:varyColors val="0"/>
        <c:ser>
          <c:idx val="0"/>
          <c:order val="0"/>
          <c:tx>
            <c:v>Formación neta del capital fijo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'10.2.7.1'!$H$7:$Q$7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2023(A)</c:v>
                </c:pt>
              </c:strCache>
            </c:strRef>
          </c:cat>
          <c:val>
            <c:numRef>
              <c:f>'10.2.7.1'!$H$24:$Q$24</c:f>
              <c:numCache>
                <c:formatCode>#,##0.00__;\–#,##0.00__;0.00__;@__</c:formatCode>
                <c:ptCount val="10"/>
                <c:pt idx="0">
                  <c:v>-1870.6153736202436</c:v>
                </c:pt>
                <c:pt idx="1">
                  <c:v>-1417.2445124867509</c:v>
                </c:pt>
                <c:pt idx="2">
                  <c:v>-1201.2325717428257</c:v>
                </c:pt>
                <c:pt idx="3">
                  <c:v>-832.32999567036222</c:v>
                </c:pt>
                <c:pt idx="4">
                  <c:v>-823.17590060391922</c:v>
                </c:pt>
                <c:pt idx="5">
                  <c:v>-732.96090317570088</c:v>
                </c:pt>
                <c:pt idx="6">
                  <c:v>-706.78043111163242</c:v>
                </c:pt>
                <c:pt idx="7">
                  <c:v>-626.79379976826749</c:v>
                </c:pt>
                <c:pt idx="8">
                  <c:v>-1241.5354633265379</c:v>
                </c:pt>
                <c:pt idx="9">
                  <c:v>-1461.5711287904833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B-4349-9739-49526161F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400704"/>
        <c:axId val="227441408"/>
      </c:lineChart>
      <c:catAx>
        <c:axId val="2274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44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4414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4007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los valores constantes de 2000 a precios básicos
de la Formación Bruta de Capital Fijo (millones de euros)</a:t>
            </a:r>
          </a:p>
        </c:rich>
      </c:tx>
      <c:layout>
        <c:manualLayout>
          <c:xMode val="edge"/>
          <c:yMode val="edge"/>
          <c:x val="0.35448927018841692"/>
          <c:y val="2.388831486561921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4.5525902668759381E-2"/>
          <c:y val="0.15218536596952531"/>
          <c:w val="0.94191522762951774"/>
          <c:h val="0.74871747366420971"/>
        </c:manualLayout>
      </c:layout>
      <c:lineChart>
        <c:grouping val="standard"/>
        <c:varyColors val="0"/>
        <c:ser>
          <c:idx val="0"/>
          <c:order val="0"/>
          <c:tx>
            <c:v>Formación bruta del capital fijo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'10.2.7.2'!$H$7:$Q$7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2023(A)</c:v>
                </c:pt>
              </c:strCache>
            </c:strRef>
          </c:cat>
          <c:val>
            <c:numRef>
              <c:f>'10.2.7.2'!$H$23:$Q$23</c:f>
              <c:numCache>
                <c:formatCode>#,##0.00__;\–#,##0.00__;0.00__;@__</c:formatCode>
                <c:ptCount val="10"/>
                <c:pt idx="0">
                  <c:v>2184.5575110155874</c:v>
                </c:pt>
                <c:pt idx="1">
                  <c:v>2413.2905146273642</c:v>
                </c:pt>
                <c:pt idx="2">
                  <c:v>2429.1623198465131</c:v>
                </c:pt>
                <c:pt idx="3">
                  <c:v>2691.407094937601</c:v>
                </c:pt>
                <c:pt idx="4">
                  <c:v>2699.5723000416774</c:v>
                </c:pt>
                <c:pt idx="5">
                  <c:v>2793.638368174069</c:v>
                </c:pt>
                <c:pt idx="6">
                  <c:v>2758.5902028148548</c:v>
                </c:pt>
                <c:pt idx="7">
                  <c:v>2809.4583222499168</c:v>
                </c:pt>
                <c:pt idx="8">
                  <c:v>2514.211652544358</c:v>
                </c:pt>
                <c:pt idx="9">
                  <c:v>2391.5506693649368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1B6-9F08-120C77910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574720"/>
        <c:axId val="227648064"/>
      </c:lineChart>
      <c:catAx>
        <c:axId val="22857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64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48064"/>
        <c:scaling>
          <c:orientation val="minMax"/>
          <c:max val="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8574720"/>
        <c:crosses val="autoZero"/>
        <c:crossBetween val="between"/>
        <c:majorUnit val="1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los valores constantes a precios básicos de la Formación Neta del Capital Fijo
(millones de euros)</a:t>
            </a:r>
          </a:p>
        </c:rich>
      </c:tx>
      <c:layout>
        <c:manualLayout>
          <c:xMode val="edge"/>
          <c:yMode val="edge"/>
          <c:x val="0.29671347145625609"/>
          <c:y val="4.958548563940771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3249804228660755E-2"/>
          <c:y val="0.18125988456877642"/>
          <c:w val="0.93187157400156662"/>
          <c:h val="0.78591844303315173"/>
        </c:manualLayout>
      </c:layout>
      <c:lineChart>
        <c:grouping val="standard"/>
        <c:varyColors val="0"/>
        <c:ser>
          <c:idx val="0"/>
          <c:order val="0"/>
          <c:tx>
            <c:v>Formación neta del capital fijo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'10.2.7.2'!$H$7:$Q$7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2023(A)</c:v>
                </c:pt>
              </c:strCache>
            </c:strRef>
          </c:cat>
          <c:val>
            <c:numRef>
              <c:f>'10.2.7.2'!$H$24:$Q$24</c:f>
              <c:numCache>
                <c:formatCode>#,##0.00__;\–#,##0.00__;0.00__;@__</c:formatCode>
                <c:ptCount val="10"/>
                <c:pt idx="0">
                  <c:v>-801.71295134939965</c:v>
                </c:pt>
                <c:pt idx="1">
                  <c:v>-525.23197120263649</c:v>
                </c:pt>
                <c:pt idx="2">
                  <c:v>-451.31030393770743</c:v>
                </c:pt>
                <c:pt idx="3">
                  <c:v>-144.4108899371854</c:v>
                </c:pt>
                <c:pt idx="4">
                  <c:v>-69.583639920333553</c:v>
                </c:pt>
                <c:pt idx="5">
                  <c:v>36.710131263777384</c:v>
                </c:pt>
                <c:pt idx="6">
                  <c:v>22.459333353348029</c:v>
                </c:pt>
                <c:pt idx="7">
                  <c:v>84.415599510068205</c:v>
                </c:pt>
                <c:pt idx="8">
                  <c:v>-222.0819168124508</c:v>
                </c:pt>
                <c:pt idx="9">
                  <c:v>-281.45567261586802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B-4077-8ABF-7A5A8DFA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576256"/>
        <c:axId val="227649792"/>
      </c:lineChart>
      <c:catAx>
        <c:axId val="22857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64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497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85762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Producto Interior Bruto y de la Renta Nacional (millones de euros)</a:t>
            </a:r>
          </a:p>
        </c:rich>
      </c:tx>
      <c:layout>
        <c:manualLayout>
          <c:xMode val="edge"/>
          <c:yMode val="edge"/>
          <c:x val="0.20368284493284497"/>
          <c:y val="3.211012770360847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4668167817944834E-2"/>
          <c:y val="0.21559657172422841"/>
          <c:w val="0.88574584602077711"/>
          <c:h val="0.68578058452706658"/>
        </c:manualLayout>
      </c:layout>
      <c:lineChart>
        <c:grouping val="standard"/>
        <c:varyColors val="0"/>
        <c:ser>
          <c:idx val="0"/>
          <c:order val="0"/>
          <c:tx>
            <c:v>Producto interior bruto a precios de mercado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'10.2.9'!$A$9:$A$20</c:f>
              <c:strCache>
                <c:ptCount val="12"/>
                <c:pt idx="0">
                  <c:v>2.012</c:v>
                </c:pt>
                <c:pt idx="1">
                  <c:v>2.013</c:v>
                </c:pt>
                <c:pt idx="2">
                  <c:v>2.014</c:v>
                </c:pt>
                <c:pt idx="3">
                  <c:v>2.015</c:v>
                </c:pt>
                <c:pt idx="4">
                  <c:v>2.016</c:v>
                </c:pt>
                <c:pt idx="5">
                  <c:v>2.017</c:v>
                </c:pt>
                <c:pt idx="6">
                  <c:v>2.018</c:v>
                </c:pt>
                <c:pt idx="7">
                  <c:v>2.019</c:v>
                </c:pt>
                <c:pt idx="8">
                  <c:v>2.020</c:v>
                </c:pt>
                <c:pt idx="9">
                  <c:v>2.021</c:v>
                </c:pt>
                <c:pt idx="10">
                  <c:v>2.022</c:v>
                </c:pt>
                <c:pt idx="11">
                  <c:v>2023 (A)</c:v>
                </c:pt>
              </c:strCache>
            </c:strRef>
          </c:cat>
          <c:val>
            <c:numRef>
              <c:f>'10.2.9'!$B$9:$B$20</c:f>
              <c:numCache>
                <c:formatCode>_-* #,##0.0\ _€_-;\-* #,##0.0\ _€_-;_-* "-"??\ _€_-;_-@_-</c:formatCode>
                <c:ptCount val="12"/>
                <c:pt idx="0">
                  <c:v>1035964</c:v>
                </c:pt>
                <c:pt idx="1">
                  <c:v>1025652</c:v>
                </c:pt>
                <c:pt idx="2">
                  <c:v>1038949</c:v>
                </c:pt>
                <c:pt idx="3">
                  <c:v>1087112</c:v>
                </c:pt>
                <c:pt idx="4">
                  <c:v>1122967</c:v>
                </c:pt>
                <c:pt idx="5">
                  <c:v>1170024</c:v>
                </c:pt>
                <c:pt idx="6">
                  <c:v>1212276</c:v>
                </c:pt>
                <c:pt idx="7">
                  <c:v>1253710</c:v>
                </c:pt>
                <c:pt idx="8">
                  <c:v>1129214</c:v>
                </c:pt>
                <c:pt idx="9">
                  <c:v>1235474</c:v>
                </c:pt>
                <c:pt idx="10">
                  <c:v>1373629</c:v>
                </c:pt>
                <c:pt idx="11">
                  <c:v>1498324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A5-4AD6-98C6-B414B5089422}"/>
            </c:ext>
          </c:extLst>
        </c:ser>
        <c:ser>
          <c:idx val="1"/>
          <c:order val="1"/>
          <c:tx>
            <c:v>Renta nacional disponible neta a precios de mercado</c:v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'10.2.9'!$A$9:$A$20</c:f>
              <c:strCache>
                <c:ptCount val="12"/>
                <c:pt idx="0">
                  <c:v>2.012</c:v>
                </c:pt>
                <c:pt idx="1">
                  <c:v>2.013</c:v>
                </c:pt>
                <c:pt idx="2">
                  <c:v>2.014</c:v>
                </c:pt>
                <c:pt idx="3">
                  <c:v>2.015</c:v>
                </c:pt>
                <c:pt idx="4">
                  <c:v>2.016</c:v>
                </c:pt>
                <c:pt idx="5">
                  <c:v>2.017</c:v>
                </c:pt>
                <c:pt idx="6">
                  <c:v>2.018</c:v>
                </c:pt>
                <c:pt idx="7">
                  <c:v>2.019</c:v>
                </c:pt>
                <c:pt idx="8">
                  <c:v>2.020</c:v>
                </c:pt>
                <c:pt idx="9">
                  <c:v>2.021</c:v>
                </c:pt>
                <c:pt idx="10">
                  <c:v>2.022</c:v>
                </c:pt>
                <c:pt idx="11">
                  <c:v>2023 (A)</c:v>
                </c:pt>
              </c:strCache>
            </c:strRef>
          </c:cat>
          <c:val>
            <c:numRef>
              <c:f>'10.2.9'!$D$9:$D$20</c:f>
              <c:numCache>
                <c:formatCode>_-* #,##0.0\ _€_-;\-* #,##0.0\ _€_-;_-* "-"??\ _€_-;_-@_-</c:formatCode>
                <c:ptCount val="12"/>
                <c:pt idx="0">
                  <c:v>855567</c:v>
                </c:pt>
                <c:pt idx="1">
                  <c:v>848457</c:v>
                </c:pt>
                <c:pt idx="2">
                  <c:v>865150</c:v>
                </c:pt>
                <c:pt idx="3">
                  <c:v>911677</c:v>
                </c:pt>
                <c:pt idx="4">
                  <c:v>944346</c:v>
                </c:pt>
                <c:pt idx="5">
                  <c:v>984713</c:v>
                </c:pt>
                <c:pt idx="6">
                  <c:v>1020941</c:v>
                </c:pt>
                <c:pt idx="7">
                  <c:v>1056153</c:v>
                </c:pt>
                <c:pt idx="8">
                  <c:v>929506</c:v>
                </c:pt>
                <c:pt idx="9">
                  <c:v>1030558</c:v>
                </c:pt>
                <c:pt idx="10">
                  <c:v>1144433</c:v>
                </c:pt>
                <c:pt idx="11">
                  <c:v>1243544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A5-4AD6-98C6-B414B5089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232000"/>
        <c:axId val="227651520"/>
      </c:lineChart>
      <c:catAx>
        <c:axId val="22323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65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515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2320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145818179693073"/>
          <c:y val="0.14220199411598111"/>
          <c:w val="0.75299278310365325"/>
          <c:h val="5.73395137564440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la Renta Nacional disponible neta a precios de mercado por habitante (euros)</a:t>
            </a:r>
          </a:p>
        </c:rich>
      </c:tx>
      <c:layout>
        <c:manualLayout>
          <c:xMode val="edge"/>
          <c:yMode val="edge"/>
          <c:x val="0.20911340048840052"/>
          <c:y val="6.791576852926546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2190938194258748E-2"/>
          <c:y val="0.21779884390419724"/>
          <c:w val="0.89262520157500291"/>
          <c:h val="0.67213191613446055"/>
        </c:manualLayout>
      </c:layout>
      <c:lineChart>
        <c:grouping val="standard"/>
        <c:varyColors val="0"/>
        <c:ser>
          <c:idx val="0"/>
          <c:order val="0"/>
          <c:tx>
            <c:v>Renta por habitante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'10.2.9'!$A$9:$A$20</c:f>
              <c:strCache>
                <c:ptCount val="12"/>
                <c:pt idx="0">
                  <c:v>2.012</c:v>
                </c:pt>
                <c:pt idx="1">
                  <c:v>2.013</c:v>
                </c:pt>
                <c:pt idx="2">
                  <c:v>2.014</c:v>
                </c:pt>
                <c:pt idx="3">
                  <c:v>2.015</c:v>
                </c:pt>
                <c:pt idx="4">
                  <c:v>2.016</c:v>
                </c:pt>
                <c:pt idx="5">
                  <c:v>2.017</c:v>
                </c:pt>
                <c:pt idx="6">
                  <c:v>2.018</c:v>
                </c:pt>
                <c:pt idx="7">
                  <c:v>2.019</c:v>
                </c:pt>
                <c:pt idx="8">
                  <c:v>2.020</c:v>
                </c:pt>
                <c:pt idx="9">
                  <c:v>2.021</c:v>
                </c:pt>
                <c:pt idx="10">
                  <c:v>2.022</c:v>
                </c:pt>
                <c:pt idx="11">
                  <c:v>2023 (A)</c:v>
                </c:pt>
              </c:strCache>
            </c:strRef>
          </c:cat>
          <c:val>
            <c:numRef>
              <c:f>'10.2.9'!$E$9:$E$20</c:f>
              <c:numCache>
                <c:formatCode>_-* #,##0.0\ _€_-;\-* #,##0.0\ _€_-;_-* "-"??\ _€_-;_-@_-</c:formatCode>
                <c:ptCount val="12"/>
                <c:pt idx="0">
                  <c:v>18301.289867162934</c:v>
                </c:pt>
                <c:pt idx="1">
                  <c:v>18214.65833709023</c:v>
                </c:pt>
                <c:pt idx="2">
                  <c:v>18632.222772597073</c:v>
                </c:pt>
                <c:pt idx="3">
                  <c:v>19654.988789237668</c:v>
                </c:pt>
                <c:pt idx="4">
                  <c:v>20340.448445947401</c:v>
                </c:pt>
                <c:pt idx="5">
                  <c:v>21172.070522468286</c:v>
                </c:pt>
                <c:pt idx="6">
                  <c:v>21854.671946912127</c:v>
                </c:pt>
                <c:pt idx="7">
                  <c:v>22429.345056065242</c:v>
                </c:pt>
                <c:pt idx="8">
                  <c:v>19632.611680219663</c:v>
                </c:pt>
                <c:pt idx="9">
                  <c:v>21766.067543878176</c:v>
                </c:pt>
                <c:pt idx="10">
                  <c:v>23951.633494485257</c:v>
                </c:pt>
                <c:pt idx="11">
                  <c:v>25702.085443234191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9-494B-86D7-473080862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233536"/>
        <c:axId val="227653248"/>
      </c:lineChart>
      <c:catAx>
        <c:axId val="22323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65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653248"/>
        <c:scaling>
          <c:orientation val="minMax"/>
          <c:max val="3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32335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EVOLUCIÓN DEL VAN / UTA (</a:t>
            </a:r>
            <a:r>
              <a:rPr lang="en-US" sz="1800" b="1" i="0" u="none" strike="noStrike" kern="1200" baseline="0">
                <a:solidFill>
                  <a:sysClr val="windowText" lastClr="000000"/>
                </a:solidFill>
              </a:rPr>
              <a:t>€</a:t>
            </a:r>
            <a:r>
              <a:rPr lang="en-US" baseline="0"/>
              <a:t>/Uta)</a:t>
            </a:r>
            <a:endParaRPr lang="en-US"/>
          </a:p>
        </c:rich>
      </c:tx>
      <c:layout>
        <c:manualLayout>
          <c:xMode val="edge"/>
          <c:yMode val="edge"/>
          <c:x val="0.28707967071299012"/>
          <c:y val="2.0891364902506964E-2"/>
        </c:manualLayout>
      </c:layout>
      <c:overlay val="0"/>
      <c:spPr>
        <a:ln w="12700"/>
        <a:effectLst>
          <a:outerShdw blurRad="50800" dist="50800" dir="5400000" algn="ctr" rotWithShape="0">
            <a:srgbClr val="FF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0094681601241899E-2"/>
          <c:y val="0.20181083479672987"/>
          <c:w val="0.88720149633951784"/>
          <c:h val="0.67803734964784079"/>
        </c:manualLayout>
      </c:layout>
      <c:lineChart>
        <c:grouping val="standard"/>
        <c:varyColors val="0"/>
        <c:ser>
          <c:idx val="0"/>
          <c:order val="0"/>
          <c:tx>
            <c:strRef>
              <c:f>'10.3.1'!$C$5:$G$5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tx>
          <c:dLbls>
            <c:dLbl>
              <c:idx val="0"/>
              <c:layout>
                <c:manualLayout>
                  <c:x val="-2.0595799170524836E-3"/>
                  <c:y val="-2.8888892258838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2F-47CA-B10D-956DEB6107DA}"/>
                </c:ext>
              </c:extLst>
            </c:dLbl>
            <c:dLbl>
              <c:idx val="1"/>
              <c:layout>
                <c:manualLayout>
                  <c:x val="-7.5517057912425891E-17"/>
                  <c:y val="2.407407688236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2F-47CA-B10D-956DEB6107DA}"/>
                </c:ext>
              </c:extLst>
            </c:dLbl>
            <c:dLbl>
              <c:idx val="2"/>
              <c:layout>
                <c:manualLayout>
                  <c:x val="0"/>
                  <c:y val="-3.8518523011784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2F-47CA-B10D-956DEB6107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'10.3.1'!$C$5:$G$5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'10.3.1'!$C$24:$G$24</c:f>
              <c:numCache>
                <c:formatCode>#,##0</c:formatCode>
                <c:ptCount val="5"/>
                <c:pt idx="0">
                  <c:v>29411.901045292074</c:v>
                </c:pt>
                <c:pt idx="1">
                  <c:v>30613.130938357397</c:v>
                </c:pt>
                <c:pt idx="2">
                  <c:v>32387.891656060016</c:v>
                </c:pt>
                <c:pt idx="3">
                  <c:v>32695</c:v>
                </c:pt>
                <c:pt idx="4">
                  <c:v>32881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2F-47CA-B10D-956DEB610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500992"/>
        <c:axId val="227654976"/>
      </c:lineChart>
      <c:catAx>
        <c:axId val="22850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7654976"/>
        <c:crosses val="autoZero"/>
        <c:auto val="1"/>
        <c:lblAlgn val="ctr"/>
        <c:lblOffset val="100"/>
        <c:noMultiLvlLbl val="0"/>
      </c:catAx>
      <c:valAx>
        <c:axId val="2276549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28500992"/>
        <c:crosses val="autoZero"/>
        <c:crossBetween val="between"/>
      </c:valAx>
    </c:plotArea>
    <c:plotVisOnly val="1"/>
    <c:dispBlanksAs val="gap"/>
    <c:showDLblsOverMax val="0"/>
  </c:chart>
  <c:spPr>
    <a:ln w="12700"/>
    <a:effectLst/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RENTA NETA DE EXPLOT. / UTAF (€</a:t>
            </a:r>
            <a:r>
              <a:rPr lang="en-US" baseline="0"/>
              <a:t>/Uta)</a:t>
            </a:r>
            <a:endParaRPr lang="en-US"/>
          </a:p>
        </c:rich>
      </c:tx>
      <c:layout>
        <c:manualLayout>
          <c:xMode val="edge"/>
          <c:yMode val="edge"/>
          <c:x val="0.2645973154362416"/>
          <c:y val="2.1758839528558477E-2"/>
        </c:manualLayout>
      </c:layout>
      <c:overlay val="0"/>
      <c:spPr>
        <a:ln w="12700"/>
        <a:effectLst>
          <a:outerShdw blurRad="50800" dist="50800" dir="5400000" algn="ctr" rotWithShape="0">
            <a:srgbClr val="FF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0094681601241899E-2"/>
          <c:y val="0.20181083479672987"/>
          <c:w val="0.88720149633951784"/>
          <c:h val="0.67803734964784079"/>
        </c:manualLayout>
      </c:layout>
      <c:lineChart>
        <c:grouping val="standard"/>
        <c:varyColors val="0"/>
        <c:ser>
          <c:idx val="0"/>
          <c:order val="0"/>
          <c:tx>
            <c:strRef>
              <c:f>'10.3.1'!$C$5:$G$5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tx>
          <c:dLbls>
            <c:dLbl>
              <c:idx val="0"/>
              <c:layout>
                <c:manualLayout>
                  <c:x val="-3.7758528956212945E-17"/>
                  <c:y val="-1.4456492786551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96-47D4-A408-FE199A84A0AF}"/>
                </c:ext>
              </c:extLst>
            </c:dLbl>
            <c:dLbl>
              <c:idx val="1"/>
              <c:layout>
                <c:manualLayout>
                  <c:x val="-2.0595799170524459E-3"/>
                  <c:y val="9.63766185770106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96-47D4-A408-FE199A84A0AF}"/>
                </c:ext>
              </c:extLst>
            </c:dLbl>
            <c:dLbl>
              <c:idx val="2"/>
              <c:layout>
                <c:manualLayout>
                  <c:x val="0"/>
                  <c:y val="-2.8912985573103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96-47D4-A408-FE199A84A0A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'10.3.1'!$C$5:$G$5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'10.3.1'!$C$25:$G$25</c:f>
              <c:numCache>
                <c:formatCode>#,##0</c:formatCode>
                <c:ptCount val="5"/>
                <c:pt idx="0">
                  <c:v>34547.878062582793</c:v>
                </c:pt>
                <c:pt idx="1">
                  <c:v>37542.22196039612</c:v>
                </c:pt>
                <c:pt idx="2">
                  <c:v>41423.910940161826</c:v>
                </c:pt>
                <c:pt idx="3">
                  <c:v>41980</c:v>
                </c:pt>
                <c:pt idx="4">
                  <c:v>39082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96-47D4-A408-FE199A84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502528"/>
        <c:axId val="228213888"/>
      </c:lineChart>
      <c:catAx>
        <c:axId val="22850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8213888"/>
        <c:crosses val="autoZero"/>
        <c:auto val="1"/>
        <c:lblAlgn val="ctr"/>
        <c:lblOffset val="100"/>
        <c:noMultiLvlLbl val="0"/>
      </c:catAx>
      <c:valAx>
        <c:axId val="2282138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28502528"/>
        <c:crosses val="autoZero"/>
        <c:crossBetween val="between"/>
      </c:valAx>
    </c:plotArea>
    <c:plotVisOnly val="1"/>
    <c:dispBlanksAs val="gap"/>
    <c:showDLblsOverMax val="0"/>
  </c:chart>
  <c:spPr>
    <a:ln w="12700"/>
    <a:effectLst/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Índice de Precios Industriales
(Medias anuales)</a:t>
            </a:r>
          </a:p>
        </c:rich>
      </c:tx>
      <c:layout>
        <c:manualLayout>
          <c:xMode val="edge"/>
          <c:yMode val="edge"/>
          <c:x val="0.35297798992309731"/>
          <c:y val="2.673801445872081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4.0000000000000022E-2"/>
          <c:y val="0.15040353786622684"/>
          <c:w val="0.92399732328076567"/>
          <c:h val="0.55013245234892905"/>
        </c:manualLayout>
      </c:layout>
      <c:lineChart>
        <c:grouping val="standard"/>
        <c:varyColors val="0"/>
        <c:ser>
          <c:idx val="0"/>
          <c:order val="0"/>
          <c:tx>
            <c:strRef>
              <c:f>'10.1.6.2'!$B$6:$B$7</c:f>
              <c:strCache>
                <c:ptCount val="2"/>
                <c:pt idx="0">
                  <c:v>Índice General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'10.1.6.2'!$A$9:$A$18</c:f>
              <c:strCache>
                <c:ptCount val="10"/>
                <c:pt idx="0">
                  <c:v>   2015</c:v>
                </c:pt>
                <c:pt idx="1">
                  <c:v>   2016</c:v>
                </c:pt>
                <c:pt idx="2">
                  <c:v>   2017</c:v>
                </c:pt>
                <c:pt idx="3">
                  <c:v>   2018</c:v>
                </c:pt>
                <c:pt idx="4">
                  <c:v>   2019</c:v>
                </c:pt>
                <c:pt idx="5">
                  <c:v>   2020</c:v>
                </c:pt>
                <c:pt idx="6">
                  <c:v>   2021</c:v>
                </c:pt>
                <c:pt idx="7">
                  <c:v>   2022</c:v>
                </c:pt>
                <c:pt idx="8">
                  <c:v>   2023</c:v>
                </c:pt>
                <c:pt idx="9">
                  <c:v>   2024</c:v>
                </c:pt>
              </c:strCache>
            </c:strRef>
          </c:cat>
          <c:val>
            <c:numRef>
              <c:f>'10.1.6.2'!$B$9:$B$18</c:f>
              <c:numCache>
                <c:formatCode>#,##0.0__;\–#,##0.0__;0.0__;@__</c:formatCode>
                <c:ptCount val="10"/>
                <c:pt idx="0">
                  <c:v>85.941999999999993</c:v>
                </c:pt>
                <c:pt idx="1">
                  <c:v>83.251000000000005</c:v>
                </c:pt>
                <c:pt idx="2">
                  <c:v>86.879000000000005</c:v>
                </c:pt>
                <c:pt idx="3">
                  <c:v>89.465999999999994</c:v>
                </c:pt>
                <c:pt idx="4">
                  <c:v>89.073999999999998</c:v>
                </c:pt>
                <c:pt idx="5">
                  <c:v>85.256</c:v>
                </c:pt>
                <c:pt idx="6">
                  <c:v>99.999916666666664</c:v>
                </c:pt>
                <c:pt idx="7">
                  <c:v>135.54900000000001</c:v>
                </c:pt>
                <c:pt idx="8">
                  <c:v>129.15700000000001</c:v>
                </c:pt>
                <c:pt idx="9">
                  <c:v>124.40300000000001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9-4E03-9D77-FFAE8F0428A4}"/>
            </c:ext>
          </c:extLst>
        </c:ser>
        <c:ser>
          <c:idx val="1"/>
          <c:order val="1"/>
          <c:tx>
            <c:strRef>
              <c:f>'10.1.6.2'!$C$6:$C$7</c:f>
              <c:strCache>
                <c:ptCount val="2"/>
                <c:pt idx="0">
                  <c:v>Industria de la Alimentación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'10.1.6.2'!$A$9:$A$18</c:f>
              <c:strCache>
                <c:ptCount val="10"/>
                <c:pt idx="0">
                  <c:v>   2015</c:v>
                </c:pt>
                <c:pt idx="1">
                  <c:v>   2016</c:v>
                </c:pt>
                <c:pt idx="2">
                  <c:v>   2017</c:v>
                </c:pt>
                <c:pt idx="3">
                  <c:v>   2018</c:v>
                </c:pt>
                <c:pt idx="4">
                  <c:v>   2019</c:v>
                </c:pt>
                <c:pt idx="5">
                  <c:v>   2020</c:v>
                </c:pt>
                <c:pt idx="6">
                  <c:v>   2021</c:v>
                </c:pt>
                <c:pt idx="7">
                  <c:v>   2022</c:v>
                </c:pt>
                <c:pt idx="8">
                  <c:v>   2023</c:v>
                </c:pt>
                <c:pt idx="9">
                  <c:v>   2024</c:v>
                </c:pt>
              </c:strCache>
            </c:strRef>
          </c:cat>
          <c:val>
            <c:numRef>
              <c:f>'10.1.6.2'!$C$9:$C$18</c:f>
              <c:numCache>
                <c:formatCode>#,##0.0__;\–#,##0.0__;0.0__;@__</c:formatCode>
                <c:ptCount val="10"/>
                <c:pt idx="0">
                  <c:v>92.199416666666664</c:v>
                </c:pt>
                <c:pt idx="1">
                  <c:v>91.549833333333353</c:v>
                </c:pt>
                <c:pt idx="2">
                  <c:v>93.634916666666655</c:v>
                </c:pt>
                <c:pt idx="3">
                  <c:v>92.795666666666662</c:v>
                </c:pt>
                <c:pt idx="4">
                  <c:v>92.763333333333335</c:v>
                </c:pt>
                <c:pt idx="5">
                  <c:v>94.098166666666671</c:v>
                </c:pt>
                <c:pt idx="6">
                  <c:v>100</c:v>
                </c:pt>
                <c:pt idx="7">
                  <c:v>117.28491666666666</c:v>
                </c:pt>
                <c:pt idx="8">
                  <c:v>130.04666666666665</c:v>
                </c:pt>
                <c:pt idx="9">
                  <c:v>131.15108333333333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9-4E03-9D77-FFAE8F0428A4}"/>
            </c:ext>
          </c:extLst>
        </c:ser>
        <c:ser>
          <c:idx val="2"/>
          <c:order val="2"/>
          <c:tx>
            <c:strRef>
              <c:f>'10.1.6.2'!$D$6:$D$7</c:f>
              <c:strCache>
                <c:ptCount val="2"/>
                <c:pt idx="0">
                  <c:v> Fabricación de bebidas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strRef>
              <c:f>'10.1.6.2'!$A$9:$A$18</c:f>
              <c:strCache>
                <c:ptCount val="10"/>
                <c:pt idx="0">
                  <c:v>   2015</c:v>
                </c:pt>
                <c:pt idx="1">
                  <c:v>   2016</c:v>
                </c:pt>
                <c:pt idx="2">
                  <c:v>   2017</c:v>
                </c:pt>
                <c:pt idx="3">
                  <c:v>   2018</c:v>
                </c:pt>
                <c:pt idx="4">
                  <c:v>   2019</c:v>
                </c:pt>
                <c:pt idx="5">
                  <c:v>   2020</c:v>
                </c:pt>
                <c:pt idx="6">
                  <c:v>   2021</c:v>
                </c:pt>
                <c:pt idx="7">
                  <c:v>   2022</c:v>
                </c:pt>
                <c:pt idx="8">
                  <c:v>   2023</c:v>
                </c:pt>
                <c:pt idx="9">
                  <c:v>   2024</c:v>
                </c:pt>
              </c:strCache>
            </c:strRef>
          </c:cat>
          <c:val>
            <c:numRef>
              <c:f>'10.1.6.2'!$D$9:$D$18</c:f>
              <c:numCache>
                <c:formatCode>#,##0.0__;\–#,##0.0__;0.0__;@__</c:formatCode>
                <c:ptCount val="10"/>
                <c:pt idx="0">
                  <c:v>94.064499999999995</c:v>
                </c:pt>
                <c:pt idx="1">
                  <c:v>94.611000000000004</c:v>
                </c:pt>
                <c:pt idx="2">
                  <c:v>95.929083333333324</c:v>
                </c:pt>
                <c:pt idx="3">
                  <c:v>99.032833333333315</c:v>
                </c:pt>
                <c:pt idx="4">
                  <c:v>99.60441666666668</c:v>
                </c:pt>
                <c:pt idx="5">
                  <c:v>100.15674999999999</c:v>
                </c:pt>
                <c:pt idx="6">
                  <c:v>100</c:v>
                </c:pt>
                <c:pt idx="7">
                  <c:v>105.00991666666664</c:v>
                </c:pt>
                <c:pt idx="8">
                  <c:v>116.10791666666667</c:v>
                </c:pt>
                <c:pt idx="9">
                  <c:v>120.69966666666666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9-4E03-9D77-FFAE8F0428A4}"/>
            </c:ext>
          </c:extLst>
        </c:ser>
        <c:ser>
          <c:idx val="3"/>
          <c:order val="3"/>
          <c:tx>
            <c:strRef>
              <c:f>'10.1.6.2'!$E$6:$E$7</c:f>
              <c:strCache>
                <c:ptCount val="2"/>
                <c:pt idx="0">
                  <c:v>Industria del tabaco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'10.1.6.2'!$A$9:$A$18</c:f>
              <c:strCache>
                <c:ptCount val="10"/>
                <c:pt idx="0">
                  <c:v>   2015</c:v>
                </c:pt>
                <c:pt idx="1">
                  <c:v>   2016</c:v>
                </c:pt>
                <c:pt idx="2">
                  <c:v>   2017</c:v>
                </c:pt>
                <c:pt idx="3">
                  <c:v>   2018</c:v>
                </c:pt>
                <c:pt idx="4">
                  <c:v>   2019</c:v>
                </c:pt>
                <c:pt idx="5">
                  <c:v>   2020</c:v>
                </c:pt>
                <c:pt idx="6">
                  <c:v>   2021</c:v>
                </c:pt>
                <c:pt idx="7">
                  <c:v>   2022</c:v>
                </c:pt>
                <c:pt idx="8">
                  <c:v>   2023</c:v>
                </c:pt>
                <c:pt idx="9">
                  <c:v>   2024</c:v>
                </c:pt>
              </c:strCache>
            </c:strRef>
          </c:cat>
          <c:val>
            <c:numRef>
              <c:f>'10.1.6.2'!$E$9:$E$18</c:f>
              <c:numCache>
                <c:formatCode>#,##0.0__;\–#,##0.0__;0.0__;@__</c:formatCode>
                <c:ptCount val="10"/>
                <c:pt idx="0">
                  <c:v>92.154250000000033</c:v>
                </c:pt>
                <c:pt idx="1">
                  <c:v>92.563749999999985</c:v>
                </c:pt>
                <c:pt idx="2">
                  <c:v>95.223916666666639</c:v>
                </c:pt>
                <c:pt idx="3">
                  <c:v>96.807416666666654</c:v>
                </c:pt>
                <c:pt idx="4">
                  <c:v>97.758166666666668</c:v>
                </c:pt>
                <c:pt idx="5">
                  <c:v>99.304666666666662</c:v>
                </c:pt>
                <c:pt idx="6">
                  <c:v>100</c:v>
                </c:pt>
                <c:pt idx="7">
                  <c:v>100.62408333333332</c:v>
                </c:pt>
                <c:pt idx="8">
                  <c:v>100.99991666666666</c:v>
                </c:pt>
                <c:pt idx="9">
                  <c:v>102.23291666666665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9-4E03-9D77-FFAE8F0428A4}"/>
            </c:ext>
          </c:extLst>
        </c:ser>
        <c:ser>
          <c:idx val="4"/>
          <c:order val="4"/>
          <c:tx>
            <c:strRef>
              <c:f>'10.1.6.2'!$F$6</c:f>
              <c:strCache>
                <c:ptCount val="1"/>
                <c:pt idx="0">
                  <c:v>Industria de la madera 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'10.1.6.2'!$A$9:$A$18</c:f>
              <c:strCache>
                <c:ptCount val="10"/>
                <c:pt idx="0">
                  <c:v>   2015</c:v>
                </c:pt>
                <c:pt idx="1">
                  <c:v>   2016</c:v>
                </c:pt>
                <c:pt idx="2">
                  <c:v>   2017</c:v>
                </c:pt>
                <c:pt idx="3">
                  <c:v>   2018</c:v>
                </c:pt>
                <c:pt idx="4">
                  <c:v>   2019</c:v>
                </c:pt>
                <c:pt idx="5">
                  <c:v>   2020</c:v>
                </c:pt>
                <c:pt idx="6">
                  <c:v>   2021</c:v>
                </c:pt>
                <c:pt idx="7">
                  <c:v>   2022</c:v>
                </c:pt>
                <c:pt idx="8">
                  <c:v>   2023</c:v>
                </c:pt>
                <c:pt idx="9">
                  <c:v>   2024</c:v>
                </c:pt>
              </c:strCache>
            </c:strRef>
          </c:cat>
          <c:val>
            <c:numRef>
              <c:f>'10.1.6.2'!$F$9:$F$18</c:f>
              <c:numCache>
                <c:formatCode>#,##0.0__;\–#,##0.0__;0.0__;@__</c:formatCode>
                <c:ptCount val="10"/>
                <c:pt idx="0">
                  <c:v>89.868499999999983</c:v>
                </c:pt>
                <c:pt idx="1">
                  <c:v>90.737750000000005</c:v>
                </c:pt>
                <c:pt idx="2">
                  <c:v>91.24341666666669</c:v>
                </c:pt>
                <c:pt idx="3">
                  <c:v>93.074083333333348</c:v>
                </c:pt>
                <c:pt idx="4">
                  <c:v>94.353583333333347</c:v>
                </c:pt>
                <c:pt idx="5">
                  <c:v>94.540750000000003</c:v>
                </c:pt>
                <c:pt idx="6">
                  <c:v>100</c:v>
                </c:pt>
                <c:pt idx="7">
                  <c:v>119.16983333333332</c:v>
                </c:pt>
                <c:pt idx="8">
                  <c:v>123.72733333333332</c:v>
                </c:pt>
                <c:pt idx="9">
                  <c:v>120.08208333333334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69-4E03-9D77-FFAE8F0428A4}"/>
            </c:ext>
          </c:extLst>
        </c:ser>
        <c:ser>
          <c:idx val="5"/>
          <c:order val="5"/>
          <c:tx>
            <c:strRef>
              <c:f>'10.1.6.2'!$G$6:$G$7</c:f>
              <c:strCache>
                <c:ptCount val="2"/>
                <c:pt idx="0">
                  <c:v>Industria del papel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'10.1.6.2'!$A$9:$A$18</c:f>
              <c:strCache>
                <c:ptCount val="10"/>
                <c:pt idx="0">
                  <c:v>   2015</c:v>
                </c:pt>
                <c:pt idx="1">
                  <c:v>   2016</c:v>
                </c:pt>
                <c:pt idx="2">
                  <c:v>   2017</c:v>
                </c:pt>
                <c:pt idx="3">
                  <c:v>   2018</c:v>
                </c:pt>
                <c:pt idx="4">
                  <c:v>   2019</c:v>
                </c:pt>
                <c:pt idx="5">
                  <c:v>   2020</c:v>
                </c:pt>
                <c:pt idx="6">
                  <c:v>   2021</c:v>
                </c:pt>
                <c:pt idx="7">
                  <c:v>   2022</c:v>
                </c:pt>
                <c:pt idx="8">
                  <c:v>   2023</c:v>
                </c:pt>
                <c:pt idx="9">
                  <c:v>   2024</c:v>
                </c:pt>
              </c:strCache>
            </c:strRef>
          </c:cat>
          <c:val>
            <c:numRef>
              <c:f>'10.1.6.2'!$G$9:$G$18</c:f>
              <c:numCache>
                <c:formatCode>#,##0.0__;\–#,##0.0__;0.0__;@__</c:formatCode>
                <c:ptCount val="10"/>
                <c:pt idx="0">
                  <c:v>89.210583333333332</c:v>
                </c:pt>
                <c:pt idx="1">
                  <c:v>88.627166666666653</c:v>
                </c:pt>
                <c:pt idx="2">
                  <c:v>90.647666666666666</c:v>
                </c:pt>
                <c:pt idx="3">
                  <c:v>94.115000000000009</c:v>
                </c:pt>
                <c:pt idx="4">
                  <c:v>94.092083333333335</c:v>
                </c:pt>
                <c:pt idx="5">
                  <c:v>92.30425000000001</c:v>
                </c:pt>
                <c:pt idx="6">
                  <c:v>100</c:v>
                </c:pt>
                <c:pt idx="7">
                  <c:v>122.80816666666665</c:v>
                </c:pt>
                <c:pt idx="8">
                  <c:v>121.23558333333334</c:v>
                </c:pt>
                <c:pt idx="9">
                  <c:v>119.21083333333333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69-4E03-9D77-FFAE8F0428A4}"/>
            </c:ext>
          </c:extLst>
        </c:ser>
        <c:ser>
          <c:idx val="6"/>
          <c:order val="6"/>
          <c:tx>
            <c:strRef>
              <c:f>'10.1.6.2'!$H$6:$H$7</c:f>
              <c:strCache>
                <c:ptCount val="2"/>
                <c:pt idx="0">
                  <c:v>Fabricación de Muebles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'10.1.6.2'!$A$9:$A$18</c:f>
              <c:strCache>
                <c:ptCount val="10"/>
                <c:pt idx="0">
                  <c:v>   2015</c:v>
                </c:pt>
                <c:pt idx="1">
                  <c:v>   2016</c:v>
                </c:pt>
                <c:pt idx="2">
                  <c:v>   2017</c:v>
                </c:pt>
                <c:pt idx="3">
                  <c:v>   2018</c:v>
                </c:pt>
                <c:pt idx="4">
                  <c:v>   2019</c:v>
                </c:pt>
                <c:pt idx="5">
                  <c:v>   2020</c:v>
                </c:pt>
                <c:pt idx="6">
                  <c:v>   2021</c:v>
                </c:pt>
                <c:pt idx="7">
                  <c:v>   2022</c:v>
                </c:pt>
                <c:pt idx="8">
                  <c:v>   2023</c:v>
                </c:pt>
                <c:pt idx="9">
                  <c:v>   2024</c:v>
                </c:pt>
              </c:strCache>
            </c:strRef>
          </c:cat>
          <c:val>
            <c:numRef>
              <c:f>'10.1.6.2'!$H$9:$H$18</c:f>
              <c:numCache>
                <c:formatCode>#,##0.0__;\–#,##0.0__;0.0__;@__</c:formatCode>
                <c:ptCount val="10"/>
                <c:pt idx="0">
                  <c:v>92.293166666666664</c:v>
                </c:pt>
                <c:pt idx="1">
                  <c:v>93.23</c:v>
                </c:pt>
                <c:pt idx="2">
                  <c:v>94.032500000000013</c:v>
                </c:pt>
                <c:pt idx="3">
                  <c:v>94.957249999999988</c:v>
                </c:pt>
                <c:pt idx="4">
                  <c:v>96.055749999999989</c:v>
                </c:pt>
                <c:pt idx="5">
                  <c:v>96.942583333333346</c:v>
                </c:pt>
                <c:pt idx="6">
                  <c:v>100</c:v>
                </c:pt>
                <c:pt idx="7">
                  <c:v>107.75941666666667</c:v>
                </c:pt>
                <c:pt idx="8">
                  <c:v>111.47708333333333</c:v>
                </c:pt>
                <c:pt idx="9">
                  <c:v>112.28858333333335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69-4E03-9D77-FFAE8F042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89824"/>
        <c:axId val="226642176"/>
      </c:lineChart>
      <c:catAx>
        <c:axId val="46989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6642176"/>
        <c:crosses val="autoZero"/>
        <c:auto val="1"/>
        <c:lblAlgn val="ctr"/>
        <c:lblOffset val="100"/>
        <c:tickMarkSkip val="1"/>
        <c:noMultiLvlLbl val="0"/>
      </c:catAx>
      <c:valAx>
        <c:axId val="226642176"/>
        <c:scaling>
          <c:orientation val="minMax"/>
          <c:min val="8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6989824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1276595744680848E-2"/>
          <c:y val="0.77361988500564871"/>
          <c:w val="0.91148936170212103"/>
          <c:h val="0.2174691842642630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433" r="0.75000000000000433" t="1" header="0" footer="0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VAN por Unidad de Trabajo (UTA)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'10.3.2'!$A$8:$A$26</c:f>
              <c:strCache>
                <c:ptCount val="19"/>
                <c:pt idx="0">
                  <c:v>Galicia</c:v>
                </c:pt>
                <c:pt idx="1">
                  <c:v>P. de Asturias</c:v>
                </c:pt>
                <c:pt idx="2">
                  <c:v>Cantabria</c:v>
                </c:pt>
                <c:pt idx="3">
                  <c:v>País Vasco</c:v>
                </c:pt>
                <c:pt idx="4">
                  <c:v>Navarra</c:v>
                </c:pt>
                <c:pt idx="5">
                  <c:v>Rioja (La)</c:v>
                </c:pt>
                <c:pt idx="6">
                  <c:v>Aragón</c:v>
                </c:pt>
                <c:pt idx="7">
                  <c:v>Cataluña</c:v>
                </c:pt>
                <c:pt idx="8">
                  <c:v>Baleares</c:v>
                </c:pt>
                <c:pt idx="9">
                  <c:v>Castilla y León</c:v>
                </c:pt>
                <c:pt idx="10">
                  <c:v>Madrid</c:v>
                </c:pt>
                <c:pt idx="11">
                  <c:v>Castilla-La Mancha</c:v>
                </c:pt>
                <c:pt idx="12">
                  <c:v>Valencia</c:v>
                </c:pt>
                <c:pt idx="13">
                  <c:v>R. de Murcia</c:v>
                </c:pt>
                <c:pt idx="14">
                  <c:v>Extremadura</c:v>
                </c:pt>
                <c:pt idx="15">
                  <c:v>Andalucía</c:v>
                </c:pt>
                <c:pt idx="16">
                  <c:v>Canarias</c:v>
                </c:pt>
                <c:pt idx="18">
                  <c:v>ESPAÑA</c:v>
                </c:pt>
              </c:strCache>
            </c:strRef>
          </c:cat>
          <c:val>
            <c:numRef>
              <c:f>'10.3.2'!$M$8:$M$26</c:f>
              <c:numCache>
                <c:formatCode>#,##0</c:formatCode>
                <c:ptCount val="19"/>
                <c:pt idx="0">
                  <c:v>26822</c:v>
                </c:pt>
                <c:pt idx="1">
                  <c:v>15600</c:v>
                </c:pt>
                <c:pt idx="2">
                  <c:v>30765</c:v>
                </c:pt>
                <c:pt idx="3">
                  <c:v>26497</c:v>
                </c:pt>
                <c:pt idx="4">
                  <c:v>35894</c:v>
                </c:pt>
                <c:pt idx="5">
                  <c:v>34793</c:v>
                </c:pt>
                <c:pt idx="6">
                  <c:v>47828</c:v>
                </c:pt>
                <c:pt idx="7">
                  <c:v>27020</c:v>
                </c:pt>
                <c:pt idx="8">
                  <c:v>22831</c:v>
                </c:pt>
                <c:pt idx="9">
                  <c:v>42973</c:v>
                </c:pt>
                <c:pt idx="10">
                  <c:v>21550</c:v>
                </c:pt>
                <c:pt idx="11">
                  <c:v>38143</c:v>
                </c:pt>
                <c:pt idx="12">
                  <c:v>31785</c:v>
                </c:pt>
                <c:pt idx="13">
                  <c:v>37040</c:v>
                </c:pt>
                <c:pt idx="14">
                  <c:v>26438</c:v>
                </c:pt>
                <c:pt idx="15">
                  <c:v>30530</c:v>
                </c:pt>
                <c:pt idx="16">
                  <c:v>26797</c:v>
                </c:pt>
                <c:pt idx="18">
                  <c:v>32881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1-401A-B138-9E942F422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5599424"/>
        <c:axId val="145596096"/>
      </c:barChart>
      <c:catAx>
        <c:axId val="145599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596096"/>
        <c:crosses val="autoZero"/>
        <c:auto val="1"/>
        <c:lblAlgn val="ctr"/>
        <c:lblOffset val="100"/>
        <c:noMultiLvlLbl val="0"/>
      </c:catAx>
      <c:valAx>
        <c:axId val="14559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59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Relación entre las Subv. Corrientes y el VAN en %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1-4ED9-B7F8-EC474DB73716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1-4ED9-B7F8-EC474DB73716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1-4ED9-B7F8-EC474DB73716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D1-4ED9-B7F8-EC474DB73716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D1-4ED9-B7F8-EC474DB7371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D1-4ED9-B7F8-EC474DB73716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D1-4ED9-B7F8-EC474DB73716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D1-4ED9-B7F8-EC474DB73716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D1-4ED9-B7F8-EC474DB73716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D1-4ED9-B7F8-EC474DB73716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D1-4ED9-B7F8-EC474DB7371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D1-4ED9-B7F8-EC474DB7371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D1-4ED9-B7F8-EC474DB73716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D1-4ED9-B7F8-EC474DB73716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1D1-4ED9-B7F8-EC474DB73716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1D1-4ED9-B7F8-EC474DB73716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1D1-4ED9-B7F8-EC474DB73716}"/>
                </c:ext>
              </c:extLst>
            </c:dLbl>
            <c:dLbl>
              <c:idx val="1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1D1-4ED9-B7F8-EC474DB737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'10.3.2'!$A$8:$A$26</c:f>
              <c:strCache>
                <c:ptCount val="19"/>
                <c:pt idx="0">
                  <c:v>Galicia</c:v>
                </c:pt>
                <c:pt idx="1">
                  <c:v>P. de Asturias</c:v>
                </c:pt>
                <c:pt idx="2">
                  <c:v>Cantabria</c:v>
                </c:pt>
                <c:pt idx="3">
                  <c:v>País Vasco</c:v>
                </c:pt>
                <c:pt idx="4">
                  <c:v>Navarra</c:v>
                </c:pt>
                <c:pt idx="5">
                  <c:v>Rioja (La)</c:v>
                </c:pt>
                <c:pt idx="6">
                  <c:v>Aragón</c:v>
                </c:pt>
                <c:pt idx="7">
                  <c:v>Cataluña</c:v>
                </c:pt>
                <c:pt idx="8">
                  <c:v>Baleares</c:v>
                </c:pt>
                <c:pt idx="9">
                  <c:v>Castilla y León</c:v>
                </c:pt>
                <c:pt idx="10">
                  <c:v>Madrid</c:v>
                </c:pt>
                <c:pt idx="11">
                  <c:v>Castilla-La Mancha</c:v>
                </c:pt>
                <c:pt idx="12">
                  <c:v>Valencia</c:v>
                </c:pt>
                <c:pt idx="13">
                  <c:v>R. de Murcia</c:v>
                </c:pt>
                <c:pt idx="14">
                  <c:v>Extremadura</c:v>
                </c:pt>
                <c:pt idx="15">
                  <c:v>Andalucía</c:v>
                </c:pt>
                <c:pt idx="16">
                  <c:v>Canarias</c:v>
                </c:pt>
                <c:pt idx="18">
                  <c:v>ESPAÑA</c:v>
                </c:pt>
              </c:strCache>
            </c:strRef>
          </c:cat>
          <c:val>
            <c:numRef>
              <c:f>'10.3.2'!$N$8:$N$26</c:f>
              <c:numCache>
                <c:formatCode>0%</c:formatCode>
                <c:ptCount val="19"/>
                <c:pt idx="0">
                  <c:v>0.25</c:v>
                </c:pt>
                <c:pt idx="1">
                  <c:v>0.53</c:v>
                </c:pt>
                <c:pt idx="2">
                  <c:v>0.47</c:v>
                </c:pt>
                <c:pt idx="3">
                  <c:v>0.35</c:v>
                </c:pt>
                <c:pt idx="4">
                  <c:v>0.44</c:v>
                </c:pt>
                <c:pt idx="5">
                  <c:v>0.12</c:v>
                </c:pt>
                <c:pt idx="6">
                  <c:v>0.25</c:v>
                </c:pt>
                <c:pt idx="7">
                  <c:v>0.25</c:v>
                </c:pt>
                <c:pt idx="8">
                  <c:v>0.36</c:v>
                </c:pt>
                <c:pt idx="9">
                  <c:v>0.23</c:v>
                </c:pt>
                <c:pt idx="10">
                  <c:v>0.24</c:v>
                </c:pt>
                <c:pt idx="11">
                  <c:v>0.18</c:v>
                </c:pt>
                <c:pt idx="12">
                  <c:v>0.06</c:v>
                </c:pt>
                <c:pt idx="13">
                  <c:v>0.15</c:v>
                </c:pt>
                <c:pt idx="14">
                  <c:v>0.28999999999999998</c:v>
                </c:pt>
                <c:pt idx="15">
                  <c:v>0.2</c:v>
                </c:pt>
                <c:pt idx="16">
                  <c:v>0.2</c:v>
                </c:pt>
                <c:pt idx="18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1D1-4ED9-B7F8-EC474DB73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5599424"/>
        <c:axId val="145596096"/>
      </c:barChart>
      <c:catAx>
        <c:axId val="145599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596096"/>
        <c:crosses val="autoZero"/>
        <c:auto val="1"/>
        <c:lblAlgn val="ctr"/>
        <c:lblOffset val="100"/>
        <c:noMultiLvlLbl val="0"/>
      </c:catAx>
      <c:valAx>
        <c:axId val="14559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59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VAN por Unidad de Trabajo (UTA)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'10.3.3'!$A$7:$A$26</c15:sqref>
                  </c15:fullRef>
                </c:ext>
              </c:extLst>
              <c:f>('10.3.3'!$A$7:$A$9,'10.3.3'!$A$11:$A$13,'10.3.3'!$A$15:$A$17,'10.3.3'!$A$19:$A$21,'10.3.3'!$A$23:$A$24,'10.3.3'!$A$26)</c:f>
              <c:strCache>
                <c:ptCount val="15"/>
                <c:pt idx="0">
                  <c:v>15 Cereales, oleaginosas y proteaginosas</c:v>
                </c:pt>
                <c:pt idx="1">
                  <c:v>16 Otros cultivos anuales extensivos</c:v>
                </c:pt>
                <c:pt idx="2">
                  <c:v>20 Horticultura</c:v>
                </c:pt>
                <c:pt idx="3">
                  <c:v>35 Vitivinicultura</c:v>
                </c:pt>
                <c:pt idx="4">
                  <c:v>36 Frutales</c:v>
                </c:pt>
                <c:pt idx="5">
                  <c:v>37 Olivar</c:v>
                </c:pt>
                <c:pt idx="6">
                  <c:v>38 Cultivos permanentes combinados</c:v>
                </c:pt>
                <c:pt idx="7">
                  <c:v>45 Vacuno lechero</c:v>
                </c:pt>
                <c:pt idx="8">
                  <c:v>48 Ovino_caprino y otros herb.</c:v>
                </c:pt>
                <c:pt idx="9">
                  <c:v>49 Vacuno cría y carne</c:v>
                </c:pt>
                <c:pt idx="10">
                  <c:v>50 Granívoros</c:v>
                </c:pt>
                <c:pt idx="11">
                  <c:v>60 Mixto agricultura</c:v>
                </c:pt>
                <c:pt idx="12">
                  <c:v>70 Mixto ganadería</c:v>
                </c:pt>
                <c:pt idx="13">
                  <c:v>80 Mixto agricultura y ganadería</c:v>
                </c:pt>
                <c:pt idx="14">
                  <c:v>TOTAL GENERAL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'10.3.3'!$M$7:$M$26</c15:sqref>
                  </c15:fullRef>
                </c:ext>
              </c:extLst>
              <c:f>('10.3.3'!$M$7:$M$9,'10.3.3'!$M$11:$M$13,'10.3.3'!$M$15:$M$17,'10.3.3'!$M$19:$M$21,'10.3.3'!$M$23:$M$24,'10.3.3'!$M$26)</c:f>
              <c:numCache>
                <c:formatCode>#,##0</c:formatCode>
                <c:ptCount val="15"/>
                <c:pt idx="0">
                  <c:v>34606</c:v>
                </c:pt>
                <c:pt idx="1">
                  <c:v>37500</c:v>
                </c:pt>
                <c:pt idx="2">
                  <c:v>30709</c:v>
                </c:pt>
                <c:pt idx="3">
                  <c:v>21091</c:v>
                </c:pt>
                <c:pt idx="4">
                  <c:v>31926</c:v>
                </c:pt>
                <c:pt idx="5">
                  <c:v>25638</c:v>
                </c:pt>
                <c:pt idx="6">
                  <c:v>20967</c:v>
                </c:pt>
                <c:pt idx="7">
                  <c:v>46754</c:v>
                </c:pt>
                <c:pt idx="8">
                  <c:v>35812</c:v>
                </c:pt>
                <c:pt idx="9">
                  <c:v>25120</c:v>
                </c:pt>
                <c:pt idx="10">
                  <c:v>64961</c:v>
                </c:pt>
                <c:pt idx="11">
                  <c:v>31770</c:v>
                </c:pt>
                <c:pt idx="12">
                  <c:v>37873</c:v>
                </c:pt>
                <c:pt idx="13">
                  <c:v>25750</c:v>
                </c:pt>
                <c:pt idx="14">
                  <c:v>32881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9-4DFB-BE81-061664036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5599424"/>
        <c:axId val="145596096"/>
      </c:barChart>
      <c:catAx>
        <c:axId val="145599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596096"/>
        <c:crosses val="autoZero"/>
        <c:auto val="1"/>
        <c:lblAlgn val="ctr"/>
        <c:lblOffset val="100"/>
        <c:noMultiLvlLbl val="0"/>
      </c:catAx>
      <c:valAx>
        <c:axId val="14559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59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Relación entre las Subv. Corrientes y el VAN en %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72-4B17-99B8-17B08A2623BD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72-4B17-99B8-17B08A2623BD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72-4B17-99B8-17B08A2623BD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72-4B17-99B8-17B08A2623B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72-4B17-99B8-17B08A2623BD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72-4B17-99B8-17B08A2623BD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72-4B17-99B8-17B08A2623BD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472-4B17-99B8-17B08A2623BD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72-4B17-99B8-17B08A2623BD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72-4B17-99B8-17B08A2623B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72-4B17-99B8-17B08A2623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72-4B17-99B8-17B08A2623BD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72-4B17-99B8-17B08A2623BD}"/>
                </c:ext>
              </c:extLst>
            </c:dLbl>
            <c:dLbl>
              <c:idx val="1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472-4B17-99B8-17B08A2623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'10.3.3'!$A$7:$A$26</c15:sqref>
                  </c15:fullRef>
                </c:ext>
              </c:extLst>
              <c:f>('10.3.3'!$A$7:$A$9,'10.3.3'!$A$11:$A$13,'10.3.3'!$A$15:$A$17,'10.3.3'!$A$19:$A$21,'10.3.3'!$A$23:$A$24,'10.3.3'!$A$26)</c:f>
              <c:strCache>
                <c:ptCount val="15"/>
                <c:pt idx="0">
                  <c:v>15 Cereales, oleaginosas y proteaginosas</c:v>
                </c:pt>
                <c:pt idx="1">
                  <c:v>16 Otros cultivos anuales extensivos</c:v>
                </c:pt>
                <c:pt idx="2">
                  <c:v>20 Horticultura</c:v>
                </c:pt>
                <c:pt idx="3">
                  <c:v>35 Vitivinicultura</c:v>
                </c:pt>
                <c:pt idx="4">
                  <c:v>36 Frutales</c:v>
                </c:pt>
                <c:pt idx="5">
                  <c:v>37 Olivar</c:v>
                </c:pt>
                <c:pt idx="6">
                  <c:v>38 Cultivos permanentes combinados</c:v>
                </c:pt>
                <c:pt idx="7">
                  <c:v>45 Vacuno lechero</c:v>
                </c:pt>
                <c:pt idx="8">
                  <c:v>48 Ovino_caprino y otros herb.</c:v>
                </c:pt>
                <c:pt idx="9">
                  <c:v>49 Vacuno cría y carne</c:v>
                </c:pt>
                <c:pt idx="10">
                  <c:v>50 Granívoros</c:v>
                </c:pt>
                <c:pt idx="11">
                  <c:v>60 Mixto agricultura</c:v>
                </c:pt>
                <c:pt idx="12">
                  <c:v>70 Mixto ganadería</c:v>
                </c:pt>
                <c:pt idx="13">
                  <c:v>80 Mixto agricultura y ganadería</c:v>
                </c:pt>
                <c:pt idx="14">
                  <c:v>TOTAL GENERAL 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'10.3.3'!$N$7:$N$26</c15:sqref>
                  </c15:fullRef>
                </c:ext>
              </c:extLst>
              <c:f>('10.3.3'!$N$7:$N$9,'10.3.3'!$N$11:$N$13,'10.3.3'!$N$15:$N$17,'10.3.3'!$N$19:$N$21,'10.3.3'!$N$23:$N$24,'10.3.3'!$N$26)</c:f>
              <c:numCache>
                <c:formatCode>0.0%</c:formatCode>
                <c:ptCount val="15"/>
                <c:pt idx="0">
                  <c:v>0.44</c:v>
                </c:pt>
                <c:pt idx="1">
                  <c:v>0.39</c:v>
                </c:pt>
                <c:pt idx="2">
                  <c:v>0.05</c:v>
                </c:pt>
                <c:pt idx="3">
                  <c:v>0.16</c:v>
                </c:pt>
                <c:pt idx="4">
                  <c:v>0.12</c:v>
                </c:pt>
                <c:pt idx="5">
                  <c:v>0.25</c:v>
                </c:pt>
                <c:pt idx="6">
                  <c:v>0.31</c:v>
                </c:pt>
                <c:pt idx="7">
                  <c:v>0.24</c:v>
                </c:pt>
                <c:pt idx="8">
                  <c:v>0.36</c:v>
                </c:pt>
                <c:pt idx="9">
                  <c:v>0.51</c:v>
                </c:pt>
                <c:pt idx="10">
                  <c:v>7.0000000000000007E-2</c:v>
                </c:pt>
                <c:pt idx="11">
                  <c:v>0.18</c:v>
                </c:pt>
                <c:pt idx="12">
                  <c:v>0.28000000000000003</c:v>
                </c:pt>
                <c:pt idx="13">
                  <c:v>0.46</c:v>
                </c:pt>
                <c:pt idx="14">
                  <c:v>0.21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'10.3.3'!$N$22</c15:sqref>
                  <c15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D0F7-4964-BAA7-A4D8A695DF0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5472-4B17-99B8-17B08A262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5599424"/>
        <c:axId val="145596096"/>
      </c:barChart>
      <c:catAx>
        <c:axId val="145599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596096"/>
        <c:crosses val="autoZero"/>
        <c:auto val="1"/>
        <c:lblAlgn val="ctr"/>
        <c:lblOffset val="100"/>
        <c:noMultiLvlLbl val="0"/>
      </c:catAx>
      <c:valAx>
        <c:axId val="14559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559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/>
              <a:t>GRÁFICO: Distribución del presupuesto de gastos
 del Ministerio de Agricultura, Pesca y Alimentación. Año 2024</a:t>
            </a:r>
          </a:p>
        </c:rich>
      </c:tx>
      <c:overlay val="0"/>
    </c:title>
    <c:autoTitleDeleted val="0"/>
    <c:view3D>
      <c:rotX val="30"/>
      <c:rotY val="10"/>
      <c:rAngAx val="1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</c:spPr>
    </c:sideWall>
    <c:backWall>
      <c:thickness val="0"/>
      <c:spPr>
        <a:solidFill>
          <a:schemeClr val="bg1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9498317518002559"/>
          <c:y val="0.23017771116175029"/>
          <c:w val="0.61492073045009499"/>
          <c:h val="0.67299151056971251"/>
        </c:manualLayout>
      </c:layout>
      <c:pie3DChart>
        <c:varyColors val="1"/>
        <c:ser>
          <c:idx val="0"/>
          <c:order val="0"/>
          <c:explosion val="26"/>
          <c:dPt>
            <c:idx val="14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22F-41E1-A509-8233EC950678}"/>
              </c:ext>
            </c:extLst>
          </c:dPt>
          <c:dPt>
            <c:idx val="15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22F-41E1-A509-8233EC950678}"/>
              </c:ext>
            </c:extLst>
          </c:dPt>
          <c:dLbls>
            <c:dLbl>
              <c:idx val="0"/>
              <c:layout>
                <c:manualLayout>
                  <c:x val="-1.1396011396011501E-2"/>
                  <c:y val="-2.4187458517080249E-2"/>
                </c:manualLayout>
              </c:layout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aseline="0"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1904"/>
                        <a:gd name="adj2" fmla="val 153607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4-422F-41E1-A509-8233EC950678}"/>
                </c:ext>
              </c:extLst>
            </c:dLbl>
            <c:dLbl>
              <c:idx val="1"/>
              <c:layout>
                <c:manualLayout>
                  <c:x val="1.8518462435785272E-2"/>
                  <c:y val="8.6167939999866633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000" baseline="0"/>
                    </a:pPr>
                    <a:fld id="{E873E89F-6ED3-40C2-B850-31DDD8C8C6D8}" type="CATEGORYNAME">
                      <a:rPr lang="en-US" sz="1000" baseline="0"/>
                      <a:pPr>
                        <a:defRPr sz="1000" baseline="0"/>
                      </a:pPr>
                      <a:t>[NOMBRE DE CATEGORÍA]</a:t>
                    </a:fld>
                    <a:r>
                      <a:rPr lang="en-US" baseline="0"/>
                      <a:t>
</a:t>
                    </a:r>
                    <a:fld id="{0A5BDA3A-0223-4A1C-8997-C9BCAFFAD403}" type="PERCENTAGE">
                      <a:rPr lang="en-US" baseline="0"/>
                      <a:pPr>
                        <a:defRPr sz="1000" baseline="0"/>
                      </a:pPr>
                      <a:t>[PORCENTAJE]</a:t>
                    </a:fld>
                    <a:endParaRPr lang="en-US" baseline="0"/>
                  </a:p>
                </c:rich>
              </c:tx>
              <c:spPr>
                <a:xfrm>
                  <a:off x="5982895" y="1109052"/>
                  <a:ext cx="2261060" cy="518014"/>
                </a:xfrm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7150"/>
                        <a:gd name="adj2" fmla="val -21847"/>
                      </a:avLst>
                    </a:prstGeom>
                  </c15:spPr>
                  <c15:layout>
                    <c:manualLayout>
                      <c:w val="0.25361296184130827"/>
                      <c:h val="0.123321518934304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22F-41E1-A509-8233EC950678}"/>
                </c:ext>
              </c:extLst>
            </c:dLbl>
            <c:dLbl>
              <c:idx val="2"/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aseline="0"/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12463"/>
                        <a:gd name="adj2" fmla="val -104695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6-422F-41E1-A509-8233EC950678}"/>
                </c:ext>
              </c:extLst>
            </c:dLbl>
            <c:dLbl>
              <c:idx val="3"/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aseline="0"/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63356"/>
                        <a:gd name="adj2" fmla="val -328190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7-422F-41E1-A509-8233EC950678}"/>
                </c:ext>
              </c:extLst>
            </c:dLbl>
            <c:dLbl>
              <c:idx val="4"/>
              <c:layout>
                <c:manualLayout>
                  <c:x val="1.2820568903246069E-2"/>
                  <c:y val="-0.10430841485490858"/>
                </c:manualLayout>
              </c:layout>
              <c:spPr>
                <a:xfrm>
                  <a:off x="114300" y="1141315"/>
                  <a:ext cx="2081999" cy="569801"/>
                </a:xfrm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 baseline="0"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8187"/>
                        <a:gd name="adj2" fmla="val 93877"/>
                      </a:avLst>
                    </a:prstGeom>
                  </c15:spPr>
                  <c15:layout>
                    <c:manualLayout>
                      <c:w val="0.23352850124503666"/>
                      <c:h val="0.135649980811917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422F-41E1-A509-8233EC950678}"/>
                </c:ext>
              </c:extLst>
            </c:dLbl>
            <c:dLbl>
              <c:idx val="5"/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 baseline="0"/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60541"/>
                        <a:gd name="adj2" fmla="val 140668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9-422F-41E1-A509-8233EC950678}"/>
                </c:ext>
              </c:extLst>
            </c:dLbl>
            <c:spPr>
              <a:noFill/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('10.4.1'!$B$7:$B$8,'10.4.1'!$B$10:$B$13)</c:f>
              <c:strCache>
                <c:ptCount val="6"/>
                <c:pt idx="0">
                  <c:v>1 . GASTOS DE PERSONAL </c:v>
                </c:pt>
                <c:pt idx="1">
                  <c:v>2 . GASTOS CORRIENTES EN BIENES Y SERVICIOS </c:v>
                </c:pt>
                <c:pt idx="2">
                  <c:v>4 . TRANSFERENCIAS CORRIENTES </c:v>
                </c:pt>
                <c:pt idx="3">
                  <c:v>6 . INVERSIONES REALES </c:v>
                </c:pt>
                <c:pt idx="4">
                  <c:v>7 . TRANSFERENCIAS DE CAPITAL </c:v>
                </c:pt>
                <c:pt idx="5">
                  <c:v>8 . ACTIVOS FINANCIEROS </c:v>
                </c:pt>
              </c:strCache>
            </c:strRef>
          </c:cat>
          <c:val>
            <c:numRef>
              <c:f>('10.4.1'!$E$7:$E$8,'10.4.1'!$E$10:$E$13)</c:f>
              <c:numCache>
                <c:formatCode>#,##0.00</c:formatCode>
                <c:ptCount val="6"/>
                <c:pt idx="0">
                  <c:v>73539.789999999994</c:v>
                </c:pt>
                <c:pt idx="1">
                  <c:v>20861.919999999998</c:v>
                </c:pt>
                <c:pt idx="2">
                  <c:v>360079.01</c:v>
                </c:pt>
                <c:pt idx="3">
                  <c:v>181217.21</c:v>
                </c:pt>
                <c:pt idx="4">
                  <c:v>307108.88</c:v>
                </c:pt>
                <c:pt idx="5">
                  <c:v>137006.29999999999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2F-41E1-A509-8233EC950678}"/>
            </c:ext>
          </c:extLst>
        </c:ser>
        <c:ser>
          <c:idx val="1"/>
          <c:order val="1"/>
          <c:cat>
            <c:strRef>
              <c:f>('10.4.1'!$B$7:$B$8,'10.4.1'!$B$10:$B$13)</c:f>
              <c:strCache>
                <c:ptCount val="6"/>
                <c:pt idx="0">
                  <c:v>1 . GASTOS DE PERSONAL </c:v>
                </c:pt>
                <c:pt idx="1">
                  <c:v>2 . GASTOS CORRIENTES EN BIENES Y SERVICIOS </c:v>
                </c:pt>
                <c:pt idx="2">
                  <c:v>4 . TRANSFERENCIAS CORRIENTES </c:v>
                </c:pt>
                <c:pt idx="3">
                  <c:v>6 . INVERSIONES REALES </c:v>
                </c:pt>
                <c:pt idx="4">
                  <c:v>7 . TRANSFERENCIAS DE CAPITAL </c:v>
                </c:pt>
                <c:pt idx="5">
                  <c:v>8 . ACTIVOS FINANCIEROS 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422F-41E1-A509-8233EC950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effectLst>
          <a:softEdge rad="0"/>
        </a:effectLst>
      </c:spPr>
    </c:plotArea>
    <c:plotVisOnly val="1"/>
    <c:dispBlanksAs val="zero"/>
    <c:showDLblsOverMax val="0"/>
  </c:chart>
  <c:spPr>
    <a:solidFill>
      <a:schemeClr val="bg1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67" r="0.75000000000000167" t="1" header="0" footer="0"/>
    <c:pageSetup paperSize="9" orientation="landscape" horizontalDpi="300" vertic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/>
              <a:t>GRÁFICO: Distribución de las Subvenciones del MAPA en el Sector Agrario, 
Industria Agroalimentaria y Desarrollo  Rural. Año 2024</a:t>
            </a:r>
          </a:p>
        </c:rich>
      </c:tx>
      <c:layout>
        <c:manualLayout>
          <c:xMode val="edge"/>
          <c:yMode val="edge"/>
          <c:x val="0.13829435333322188"/>
          <c:y val="2.0467831544911465E-2"/>
        </c:manualLayout>
      </c:layout>
      <c:overlay val="0"/>
    </c:title>
    <c:autoTitleDeleted val="0"/>
    <c:view3D>
      <c:rotX val="30"/>
      <c:rotY val="44"/>
      <c:rAngAx val="1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</c:spPr>
    </c:sideWall>
    <c:backWall>
      <c:thickness val="0"/>
      <c:spPr>
        <a:solidFill>
          <a:schemeClr val="bg1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830521980930728"/>
          <c:y val="0.2180841695252177"/>
          <c:w val="0.61492073045009499"/>
          <c:h val="0.67299151056971251"/>
        </c:manualLayout>
      </c:layout>
      <c:pie3DChart>
        <c:varyColors val="1"/>
        <c:ser>
          <c:idx val="0"/>
          <c:order val="0"/>
          <c:explosion val="26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091C-430B-8028-3F3DCE7EFE3D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091C-430B-8028-3F3DCE7EFE3D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5-091C-430B-8028-3F3DCE7EFE3D}"/>
              </c:ext>
            </c:extLst>
          </c:dPt>
          <c:dPt>
            <c:idx val="3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91C-430B-8028-3F3DCE7EFE3D}"/>
              </c:ext>
            </c:extLst>
          </c:dPt>
          <c:dPt>
            <c:idx val="4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91C-430B-8028-3F3DCE7EFE3D}"/>
              </c:ext>
            </c:extLst>
          </c:dPt>
          <c:dLbls>
            <c:dLbl>
              <c:idx val="0"/>
              <c:layout>
                <c:manualLayout>
                  <c:x val="-6.86482661004955E-2"/>
                  <c:y val="-6.4346787956092888E-2"/>
                </c:manualLayout>
              </c:layout>
              <c:spPr>
                <a:xfrm>
                  <a:off x="6176411" y="1161242"/>
                  <a:ext cx="1527640" cy="569580"/>
                </a:xfrm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1789"/>
                        <a:gd name="adj2" fmla="val 59998"/>
                      </a:avLst>
                    </a:prstGeom>
                  </c15:spPr>
                  <c15:layout>
                    <c:manualLayout>
                      <c:w val="0.15327203526310804"/>
                      <c:h val="0.142858494336247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91C-430B-8028-3F3DCE7EFE3D}"/>
                </c:ext>
              </c:extLst>
            </c:dLbl>
            <c:dLbl>
              <c:idx val="1"/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10285"/>
                        <a:gd name="adj2" fmla="val -175766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3-091C-430B-8028-3F3DCE7EFE3D}"/>
                </c:ext>
              </c:extLst>
            </c:dLbl>
            <c:dLbl>
              <c:idx val="2"/>
              <c:layout>
                <c:manualLayout>
                  <c:x val="6.2278895074421442E-2"/>
                  <c:y val="-0.22220930934553912"/>
                </c:manualLayout>
              </c:layout>
              <c:spPr>
                <a:xfrm>
                  <a:off x="913201" y="1150276"/>
                  <a:ext cx="1626997" cy="569580"/>
                </a:xfrm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88471"/>
                        <a:gd name="adj2" fmla="val 106529"/>
                      </a:avLst>
                    </a:prstGeom>
                  </c15:spPr>
                  <c15:layout>
                    <c:manualLayout>
                      <c:w val="0.17000718859187186"/>
                      <c:h val="0.142858494336247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91C-430B-8028-3F3DCE7EFE3D}"/>
                </c:ext>
              </c:extLst>
            </c:dLbl>
            <c:spPr>
              <a:noFill/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'10.4.2.1'!$B$7:$B$21</c15:sqref>
                  </c15:fullRef>
                </c:ext>
              </c:extLst>
              <c:f>('10.4.2.1'!$B$7,'10.4.2.1'!$B$15,'10.4.2.1'!$B$20)</c:f>
              <c:strCache>
                <c:ptCount val="3"/>
                <c:pt idx="0">
                  <c:v>Medidas de desarrollo rural</c:v>
                </c:pt>
                <c:pt idx="1">
                  <c:v>Seguros agrarios</c:v>
                </c:pt>
                <c:pt idx="2">
                  <c:v>Regulación de mercados agrarios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'10.4.2.1'!$H$7:$H$21</c15:sqref>
                  </c15:fullRef>
                </c:ext>
              </c:extLst>
              <c:f>('10.4.2.1'!$H$7,'10.4.2.1'!$H$15,'10.4.2.1'!$H$20)</c:f>
              <c:numCache>
                <c:formatCode>0.00%</c:formatCode>
                <c:ptCount val="3"/>
                <c:pt idx="0">
                  <c:v>0.18795325489239106</c:v>
                </c:pt>
                <c:pt idx="1">
                  <c:v>4.5007659195489047E-2</c:v>
                </c:pt>
                <c:pt idx="2">
                  <c:v>0.75504632935795735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1C-430B-8028-3F3DCE7EF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effectLst>
          <a:softEdge rad="0"/>
        </a:effectLst>
      </c:spPr>
    </c:plotArea>
    <c:plotVisOnly val="1"/>
    <c:dispBlanksAs val="gap"/>
    <c:showDLblsOverMax val="0"/>
  </c:chart>
  <c:spPr>
    <a:solidFill>
      <a:schemeClr val="bg1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67" r="0.75000000000000167" t="1" header="0" footer="0"/>
    <c:pageSetup paperSize="9" orientation="landscape" horizontalDpi="300" verticalDpi="30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/>
              <a:t>GRÁFICO: Distribución de las Subvenciones del MAPA
 en el Sector Pesquero. Año2024</a:t>
            </a:r>
          </a:p>
        </c:rich>
      </c:tx>
      <c:layout>
        <c:manualLayout>
          <c:xMode val="edge"/>
          <c:yMode val="edge"/>
          <c:x val="0.31190628791222386"/>
          <c:y val="2.3446253041839792E-2"/>
        </c:manualLayout>
      </c:layout>
      <c:overlay val="0"/>
    </c:title>
    <c:autoTitleDeleted val="0"/>
    <c:view3D>
      <c:rotX val="30"/>
      <c:hPercent val="100"/>
      <c:rotY val="4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</c:spPr>
    </c:sideWall>
    <c:backWall>
      <c:thickness val="0"/>
      <c:spPr>
        <a:solidFill>
          <a:schemeClr val="bg1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825206890436374"/>
          <c:y val="0.22218822647169104"/>
          <c:w val="0.60642816479784067"/>
          <c:h val="0.66421965631393054"/>
        </c:manualLayout>
      </c:layout>
      <c:pie3DChart>
        <c:varyColors val="1"/>
        <c:ser>
          <c:idx val="0"/>
          <c:order val="0"/>
          <c:explosion val="26"/>
          <c:dPt>
            <c:idx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1-9E40-4243-B028-07F3E917DE85}"/>
              </c:ext>
            </c:extLst>
          </c:dPt>
          <c:dPt>
            <c:idx val="12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E40-4243-B028-07F3E917DE85}"/>
              </c:ext>
            </c:extLst>
          </c:dPt>
          <c:dPt>
            <c:idx val="13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40-4243-B028-07F3E917DE85}"/>
              </c:ext>
            </c:extLst>
          </c:dPt>
          <c:dLbls>
            <c:dLbl>
              <c:idx val="0"/>
              <c:layout>
                <c:manualLayout>
                  <c:x val="2.4279522870826978E-2"/>
                  <c:y val="0.12571428571428572"/>
                </c:manualLayout>
              </c:layout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3660"/>
                        <a:gd name="adj2" fmla="val -97986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1-9E40-4243-B028-07F3E917DE85}"/>
                </c:ext>
              </c:extLst>
            </c:dLbl>
            <c:dLbl>
              <c:idx val="1"/>
              <c:layout>
                <c:manualLayout>
                  <c:x val="-5.7128289107828186E-3"/>
                  <c:y val="-6.6666666666666707E-2"/>
                </c:manualLayout>
              </c:layout>
              <c:spPr>
                <a:xfrm>
                  <a:off x="852592" y="923648"/>
                  <a:ext cx="1719252" cy="658480"/>
                </a:xfrm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17876"/>
                        <a:gd name="adj2" fmla="val 33609"/>
                      </a:avLst>
                    </a:prstGeom>
                  </c15:spPr>
                  <c15:layout>
                    <c:manualLayout>
                      <c:w val="0.19334237264805476"/>
                      <c:h val="0.197519310086239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9E40-4243-B028-07F3E917DE85}"/>
                </c:ext>
              </c:extLst>
            </c:dLbl>
            <c:dLbl>
              <c:idx val="2"/>
              <c:layout>
                <c:manualLayout>
                  <c:x val="0.11140016376026496"/>
                  <c:y val="7.2380952380952421E-2"/>
                </c:manualLayout>
              </c:layout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31958"/>
                        <a:gd name="adj2" fmla="val -5280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7-9E40-4243-B028-07F3E917DE85}"/>
                </c:ext>
              </c:extLst>
            </c:dLbl>
            <c:spPr>
              <a:noFill/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'10.4.2.2'!$B$7:$B$12</c15:sqref>
                  </c15:fullRef>
                </c:ext>
              </c:extLst>
              <c:f>('10.4.2.2'!$B$7,'10.4.2.2'!$B$11:$B$12)</c:f>
              <c:strCache>
                <c:ptCount val="3"/>
                <c:pt idx="0">
                  <c:v>Ayuda programas operativos de la Unión Europea </c:v>
                </c:pt>
                <c:pt idx="1">
                  <c:v>Apoyo Financiero de carácter extraordinario *</c:v>
                </c:pt>
                <c:pt idx="2">
                  <c:v>Otras transferencias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'10.4.2.2'!$G$7:$G$12</c15:sqref>
                  </c15:fullRef>
                </c:ext>
              </c:extLst>
              <c:f>('10.4.2.2'!$G$7,'10.4.2.2'!$G$11:$G$12)</c:f>
              <c:numCache>
                <c:formatCode>#,##0.00</c:formatCode>
                <c:ptCount val="3"/>
                <c:pt idx="0">
                  <c:v>22637.782420000003</c:v>
                </c:pt>
                <c:pt idx="1">
                  <c:v>53390.257709999998</c:v>
                </c:pt>
                <c:pt idx="2">
                  <c:v>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40-4243-B028-07F3E917D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chemeClr val="bg1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67" r="0.75000000000000167" t="1" header="0" footer="0"/>
    <c:pageSetup paperSize="9" orientation="landscape" horizontalDpi="300" verticalDpi="30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/>
              <a:t>GRÁFICO: Distribución de las inversiones del MAPA en el Sector Agrario, 
Industria Agroalimentaria y Desarrollo Rural. Año 2024</a:t>
            </a:r>
          </a:p>
        </c:rich>
      </c:tx>
      <c:overlay val="0"/>
    </c:title>
    <c:autoTitleDeleted val="0"/>
    <c:view3D>
      <c:rotX val="30"/>
      <c:rotY val="180"/>
      <c:rAngAx val="1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</c:spPr>
    </c:sideWall>
    <c:backWall>
      <c:thickness val="0"/>
      <c:spPr>
        <a:solidFill>
          <a:schemeClr val="bg1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4559169720398369"/>
          <c:y val="0.28829482729080846"/>
          <c:w val="0.52952591730257936"/>
          <c:h val="0.57922698903726133"/>
        </c:manualLayout>
      </c:layout>
      <c:pie3DChart>
        <c:varyColors val="1"/>
        <c:ser>
          <c:idx val="0"/>
          <c:order val="0"/>
          <c:explosion val="26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4FF-4F60-9DC7-C13B5763422C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94FF-4F60-9DC7-C13B5763422C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94FF-4F60-9DC7-C13B5763422C}"/>
              </c:ext>
            </c:extLst>
          </c:dPt>
          <c:dPt>
            <c:idx val="15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4FF-4F60-9DC7-C13B5763422C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4FF-4F60-9DC7-C13B5763422C}"/>
              </c:ext>
            </c:extLst>
          </c:dPt>
          <c:dLbls>
            <c:dLbl>
              <c:idx val="0"/>
              <c:layout>
                <c:manualLayout>
                  <c:x val="-0.13205537806176784"/>
                  <c:y val="-7.686620531424368E-2"/>
                </c:manualLayout>
              </c:layout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34733"/>
                        <a:gd name="adj2" fmla="val -134104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1-94FF-4F60-9DC7-C13B5763422C}"/>
                </c:ext>
              </c:extLst>
            </c:dLbl>
            <c:dLbl>
              <c:idx val="1"/>
              <c:layout>
                <c:manualLayout>
                  <c:x val="-2.5559105431309917E-2"/>
                  <c:y val="-0.15964519565265972"/>
                </c:manualLayout>
              </c:layout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33413"/>
                        <a:gd name="adj2" fmla="val 59110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3-94FF-4F60-9DC7-C13B5763422C}"/>
                </c:ext>
              </c:extLst>
            </c:dLbl>
            <c:dLbl>
              <c:idx val="2"/>
              <c:layout>
                <c:manualLayout>
                  <c:x val="-6.2477813276535323E-2"/>
                  <c:y val="-1.7738355072517746E-2"/>
                </c:manualLayout>
              </c:layout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98227"/>
                        <a:gd name="adj2" fmla="val 107466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A-94FF-4F60-9DC7-C13B5763422C}"/>
                </c:ext>
              </c:extLst>
            </c:dLbl>
            <c:dLbl>
              <c:idx val="3"/>
              <c:layout>
                <c:manualLayout>
                  <c:x val="7.0997515086971955E-2"/>
                  <c:y val="-3.8433102657121784E-2"/>
                </c:manualLayout>
              </c:layout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0332"/>
                        <a:gd name="adj2" fmla="val 115314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B-94FF-4F60-9DC7-C13B5763422C}"/>
                </c:ext>
              </c:extLst>
            </c:dLbl>
            <c:dLbl>
              <c:idx val="4"/>
              <c:layout>
                <c:manualLayout>
                  <c:x val="0.12353567625133131"/>
                  <c:y val="2.9563925120862859E-2"/>
                </c:manualLayout>
              </c:layout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63482"/>
                        <a:gd name="adj2" fmla="val 20839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C-94FF-4F60-9DC7-C13B5763422C}"/>
                </c:ext>
              </c:extLst>
            </c:dLbl>
            <c:dLbl>
              <c:idx val="5"/>
              <c:layout>
                <c:manualLayout>
                  <c:x val="6.53177138800142E-2"/>
                  <c:y val="5.6171457729639537E-2"/>
                </c:manualLayout>
              </c:layout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63257"/>
                        <a:gd name="adj2" fmla="val -40650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D-94FF-4F60-9DC7-C13B5763422C}"/>
                </c:ext>
              </c:extLst>
            </c:dLbl>
            <c:dLbl>
              <c:idx val="6"/>
              <c:layout>
                <c:manualLayout>
                  <c:x val="5.9637912673056341E-2"/>
                  <c:y val="-5.6171457729639537E-2"/>
                </c:manualLayout>
              </c:layout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15023"/>
                        <a:gd name="adj2" fmla="val -93742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E-94FF-4F60-9DC7-C13B5763422C}"/>
                </c:ext>
              </c:extLst>
            </c:dLbl>
            <c:dLbl>
              <c:idx val="7"/>
              <c:layout>
                <c:manualLayout>
                  <c:x val="0.10365637202697905"/>
                  <c:y val="-1.7738355072517857E-2"/>
                </c:manualLayout>
              </c:layout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17603"/>
                        <a:gd name="adj2" fmla="val -168664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F-94FF-4F60-9DC7-C13B5763422C}"/>
                </c:ext>
              </c:extLst>
            </c:dLbl>
            <c:dLbl>
              <c:idx val="8"/>
              <c:layout>
                <c:manualLayout>
                  <c:x val="-2.484913028044029E-2"/>
                  <c:y val="1.1639340587924945E-7"/>
                </c:manualLayout>
              </c:layout>
              <c:spPr>
                <a:xfrm>
                  <a:off x="3827151" y="3705531"/>
                  <a:ext cx="1998287" cy="467979"/>
                </a:xfrm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8175"/>
                        <a:gd name="adj2" fmla="val -151614"/>
                      </a:avLst>
                    </a:prstGeom>
                  </c15:spPr>
                  <c15:layout>
                    <c:manualLayout>
                      <c:w val="0.22342269516629909"/>
                      <c:h val="0.1089395722682001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4FF-4F60-9DC7-C13B5763422C}"/>
                </c:ext>
              </c:extLst>
            </c:dLbl>
            <c:spPr>
              <a:noFill/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'10.4.3.1'!$B$7:$B$15</c:f>
              <c:strCache>
                <c:ptCount val="9"/>
                <c:pt idx="0">
                  <c:v>Infraestructura agraria y equipamiento rural</c:v>
                </c:pt>
                <c:pt idx="1">
                  <c:v>Plan Nacional de Regadíos</c:v>
                </c:pt>
                <c:pt idx="2">
                  <c:v>Sanidad de la Producción Agraria</c:v>
                </c:pt>
                <c:pt idx="3">
                  <c:v>Mejora de los sistemas y medios de producción</c:v>
                </c:pt>
                <c:pt idx="4">
                  <c:v>Regulación de los mercados agrarios</c:v>
                </c:pt>
                <c:pt idx="5">
                  <c:v>Promoción agroalimentaria</c:v>
                </c:pt>
                <c:pt idx="6">
                  <c:v>Información estadística y red contable</c:v>
                </c:pt>
                <c:pt idx="7">
                  <c:v>Estudios y AT informática y comunicaciones</c:v>
                </c:pt>
                <c:pt idx="8">
                  <c:v>Otras inversiones (agraria)</c:v>
                </c:pt>
              </c:strCache>
            </c:strRef>
          </c:cat>
          <c:val>
            <c:numRef>
              <c:f>'10.4.3.1'!$H$7:$H$15</c:f>
              <c:numCache>
                <c:formatCode>0.00%</c:formatCode>
                <c:ptCount val="9"/>
                <c:pt idx="0">
                  <c:v>8.2367370909795887E-2</c:v>
                </c:pt>
                <c:pt idx="1">
                  <c:v>0.2911352053910794</c:v>
                </c:pt>
                <c:pt idx="2">
                  <c:v>0.17307826431653564</c:v>
                </c:pt>
                <c:pt idx="3">
                  <c:v>5.4419344560659041E-2</c:v>
                </c:pt>
                <c:pt idx="4">
                  <c:v>7.1139589286729671E-2</c:v>
                </c:pt>
                <c:pt idx="5">
                  <c:v>0.13919302871242417</c:v>
                </c:pt>
                <c:pt idx="6">
                  <c:v>0.1164914635062229</c:v>
                </c:pt>
                <c:pt idx="7">
                  <c:v>5.6238389326211502E-2</c:v>
                </c:pt>
                <c:pt idx="8">
                  <c:v>1.5937343990341919E-2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4FF-4F60-9DC7-C13B57634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chemeClr val="bg1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67" r="0.75000000000000167" t="1" header="0" footer="0"/>
    <c:pageSetup paperSize="9" orientation="landscape" horizontalDpi="300" verticalDpi="30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/>
              <a:t>GRÁFICO: Distribución de las inversiones del MAPA
 en el Sector Pesquero. Año 2024</a:t>
            </a:r>
          </a:p>
        </c:rich>
      </c:tx>
      <c:layout>
        <c:manualLayout>
          <c:xMode val="edge"/>
          <c:yMode val="edge"/>
          <c:x val="0.27892497190897436"/>
          <c:y val="2.9307816302299741E-2"/>
        </c:manualLayout>
      </c:layout>
      <c:overlay val="0"/>
    </c:title>
    <c:autoTitleDeleted val="0"/>
    <c:view3D>
      <c:rotX val="30"/>
      <c:rotY val="140"/>
      <c:rAngAx val="1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</c:spPr>
    </c:sideWall>
    <c:backWall>
      <c:thickness val="0"/>
      <c:spPr>
        <a:solidFill>
          <a:schemeClr val="bg1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5150154738120423"/>
          <c:y val="0.28826193333054922"/>
          <c:w val="0.52952591730257936"/>
          <c:h val="0.57922698903726133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2850-4BE2-92D6-F8C9CDFEE574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2850-4BE2-92D6-F8C9CDFEE574}"/>
              </c:ext>
            </c:extLst>
          </c:dPt>
          <c:dPt>
            <c:idx val="15"/>
            <c:bubble3D val="0"/>
            <c:spPr>
              <a:solidFill>
                <a:schemeClr val="bg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850-4BE2-92D6-F8C9CDFEE574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850-4BE2-92D6-F8C9CDFEE574}"/>
              </c:ext>
            </c:extLst>
          </c:dPt>
          <c:dLbls>
            <c:dLbl>
              <c:idx val="0"/>
              <c:layout>
                <c:manualLayout>
                  <c:x val="-0.33049040511727085"/>
                  <c:y val="-6.6666534461001112E-2"/>
                </c:manualLayout>
              </c:layout>
              <c:spPr>
                <a:xfrm>
                  <a:off x="1210580" y="3411786"/>
                  <a:ext cx="1894887" cy="455279"/>
                </a:xfrm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32770"/>
                        <a:gd name="adj2" fmla="val -175375"/>
                      </a:avLst>
                    </a:prstGeom>
                  </c15:spPr>
                  <c15:layout>
                    <c:manualLayout>
                      <c:w val="0.2120877054547286"/>
                      <c:h val="0.10621869787840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850-4BE2-92D6-F8C9CDFEE574}"/>
                </c:ext>
              </c:extLst>
            </c:dLbl>
            <c:dLbl>
              <c:idx val="1"/>
              <c:layout>
                <c:manualLayout>
                  <c:x val="-3.5674495911891611E-2"/>
                  <c:y val="5.0370358618755648E-2"/>
                </c:manualLayout>
              </c:layout>
              <c:spPr>
                <a:xfrm>
                  <a:off x="177799" y="1559364"/>
                  <a:ext cx="2080469" cy="923651"/>
                </a:xfrm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106077"/>
                        <a:gd name="adj2" fmla="val -5945"/>
                      </a:avLst>
                    </a:prstGeom>
                  </c15:spPr>
                  <c15:layout>
                    <c:manualLayout>
                      <c:w val="0.23285921349383565"/>
                      <c:h val="0.2154915799378057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850-4BE2-92D6-F8C9CDFEE574}"/>
                </c:ext>
              </c:extLst>
            </c:dLbl>
            <c:dLbl>
              <c:idx val="2"/>
              <c:layout>
                <c:manualLayout>
                  <c:x val="-0.3383084577114428"/>
                  <c:y val="-1.7777656978091111E-2"/>
                </c:manualLayout>
              </c:layout>
              <c:spPr>
                <a:xfrm>
                  <a:off x="2059819" y="585995"/>
                  <a:ext cx="2242204" cy="606914"/>
                </a:xfrm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77814"/>
                        <a:gd name="adj2" fmla="val 93984"/>
                      </a:avLst>
                    </a:prstGeom>
                  </c15:spPr>
                  <c15:layout>
                    <c:manualLayout>
                      <c:w val="0.25096161487276775"/>
                      <c:h val="0.141595767490051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2850-4BE2-92D6-F8C9CDFEE574}"/>
                </c:ext>
              </c:extLst>
            </c:dLbl>
            <c:dLbl>
              <c:idx val="3"/>
              <c:layout>
                <c:manualLayout>
                  <c:x val="-1.4214641080312722E-2"/>
                  <c:y val="-0.2074073590184056"/>
                </c:manualLayout>
              </c:layout>
              <c:spPr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78568"/>
                        <a:gd name="adj2" fmla="val 166252"/>
                      </a:avLst>
                    </a:prstGeom>
                  </c15:spPr>
                </c:ext>
                <c:ext xmlns:c16="http://schemas.microsoft.com/office/drawing/2014/chart" uri="{C3380CC4-5D6E-409C-BE32-E72D297353CC}">
                  <c16:uniqueId val="{00000009-2850-4BE2-92D6-F8C9CDFEE574}"/>
                </c:ext>
              </c:extLst>
            </c:dLbl>
            <c:dLbl>
              <c:idx val="4"/>
              <c:layout>
                <c:manualLayout>
                  <c:x val="4.4651321569878395E-2"/>
                  <c:y val="-0.13481490001402158"/>
                </c:manualLayout>
              </c:layout>
              <c:spPr>
                <a:xfrm>
                  <a:off x="6764880" y="2556109"/>
                  <a:ext cx="1947488" cy="455279"/>
                </a:xfrm>
                <a:noFill/>
                <a:ln w="9525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  <a:extLst>
                    <a:ext uri="{C807C97D-BFC1-408E-A445-0C87EB9F89A2}">
                      <ask:lineSketchStyleProps xmlns:ask="http://schemas.microsoft.com/office/drawing/2018/sketchyshapes" sd="0">
                        <a:custGeom>
                          <a:avLst/>
                          <a:gdLst/>
                          <a:ahLst/>
                          <a:cxnLst/>
                          <a:rect l="0" t="0" r="0" b="0"/>
                          <a:pathLst/>
                        </a:custGeom>
                        <ask:type/>
                      </ask:lineSketchStyleProps>
                    </a:ext>
                  </a:extLst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87919"/>
                        <a:gd name="adj2" fmla="val -7887"/>
                      </a:avLst>
                    </a:prstGeom>
                  </c15:spPr>
                  <c15:layout>
                    <c:manualLayout>
                      <c:w val="0.2179751411670556"/>
                      <c:h val="0.106218697878402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2850-4BE2-92D6-F8C9CDFEE574}"/>
                </c:ext>
              </c:extLst>
            </c:dLbl>
            <c:spPr>
              <a:noFill/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'10.4.3.2'!$B$7:$B$11</c:f>
              <c:strCache>
                <c:ptCount val="5"/>
                <c:pt idx="0">
                  <c:v>Zonas marinas pesqueras</c:v>
                </c:pt>
                <c:pt idx="1">
                  <c:v>Adquisición y mantenimiento de medios de control e investigación</c:v>
                </c:pt>
                <c:pt idx="2">
                  <c:v>Sistemas de gestión, estudios y asistencia técnica</c:v>
                </c:pt>
                <c:pt idx="3">
                  <c:v>Orientación al consumo de productos de la pesca</c:v>
                </c:pt>
                <c:pt idx="4">
                  <c:v>Otras inversiones (pesca)</c:v>
                </c:pt>
              </c:strCache>
            </c:strRef>
          </c:cat>
          <c:val>
            <c:numRef>
              <c:f>'10.4.3.2'!$H$7:$H$11</c:f>
              <c:numCache>
                <c:formatCode>0.00%</c:formatCode>
                <c:ptCount val="5"/>
                <c:pt idx="0">
                  <c:v>0.20015491928095816</c:v>
                </c:pt>
                <c:pt idx="1">
                  <c:v>0.39732381367677727</c:v>
                </c:pt>
                <c:pt idx="2">
                  <c:v>0.11071479243552372</c:v>
                </c:pt>
                <c:pt idx="3">
                  <c:v>0.25865080165825555</c:v>
                </c:pt>
                <c:pt idx="4">
                  <c:v>3.315567294848526E-2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850-4BE2-92D6-F8C9CDFEE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zero"/>
    <c:showDLblsOverMax val="0"/>
  </c:chart>
  <c:spPr>
    <a:solidFill>
      <a:schemeClr val="bg1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67" r="0.75000000000000167" t="1" header="0" footer="0"/>
    <c:pageSetup paperSize="9" orientation="landscape" horizontalDpi="300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los valores corrientes a precios básicos 
de los componentes de la Producción de la Rama Agraria 
(millones de euros)</a:t>
            </a:r>
          </a:p>
        </c:rich>
      </c:tx>
      <c:layout>
        <c:manualLayout>
          <c:xMode val="edge"/>
          <c:yMode val="edge"/>
          <c:x val="0.25411853529633827"/>
          <c:y val="2.741934948004928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7313150191537824E-2"/>
          <c:y val="0.26935483870967925"/>
          <c:w val="0.90621151454015481"/>
          <c:h val="0.60806451612903545"/>
        </c:manualLayout>
      </c:layout>
      <c:barChart>
        <c:barDir val="col"/>
        <c:grouping val="stacked"/>
        <c:varyColors val="0"/>
        <c:ser>
          <c:idx val="1"/>
          <c:order val="0"/>
          <c:tx>
            <c:v>Producción vegetal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'10.2.1.1'!$A$11:$A$21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     2023(A)</c:v>
                </c:pt>
                <c:pt idx="10">
                  <c:v>   2024(E)</c:v>
                </c:pt>
              </c:strCache>
            </c:strRef>
          </c:cat>
          <c:val>
            <c:numRef>
              <c:f>'10.2.1.1'!$C$11:$C$21</c:f>
              <c:numCache>
                <c:formatCode>#,##0.0__;\–#,##0.0__;0.0__;@__</c:formatCode>
                <c:ptCount val="11"/>
                <c:pt idx="0">
                  <c:v>25585.000000000004</c:v>
                </c:pt>
                <c:pt idx="1">
                  <c:v>27192.199999999997</c:v>
                </c:pt>
                <c:pt idx="2">
                  <c:v>29398.100000000002</c:v>
                </c:pt>
                <c:pt idx="3">
                  <c:v>29981.399999999998</c:v>
                </c:pt>
                <c:pt idx="4">
                  <c:v>31405.699999999997</c:v>
                </c:pt>
                <c:pt idx="5">
                  <c:v>30108.300000000003</c:v>
                </c:pt>
                <c:pt idx="6">
                  <c:v>30484.7</c:v>
                </c:pt>
                <c:pt idx="7">
                  <c:v>35229.199999999997</c:v>
                </c:pt>
                <c:pt idx="8">
                  <c:v>37203.1</c:v>
                </c:pt>
                <c:pt idx="9">
                  <c:v>35645.799999999996</c:v>
                </c:pt>
                <c:pt idx="10">
                  <c:v>38830.400000000009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D-4C16-8061-0527E62A335C}"/>
            </c:ext>
          </c:extLst>
        </c:ser>
        <c:ser>
          <c:idx val="2"/>
          <c:order val="1"/>
          <c:tx>
            <c:v>Producción animal</c:v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strRef>
              <c:f>'10.2.1.1'!$A$11:$A$21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     2023(A)</c:v>
                </c:pt>
                <c:pt idx="10">
                  <c:v>   2024(E)</c:v>
                </c:pt>
              </c:strCache>
            </c:strRef>
          </c:cat>
          <c:val>
            <c:numRef>
              <c:f>'10.2.1.1'!$D$11:$D$21</c:f>
              <c:numCache>
                <c:formatCode>#,##0.0__;\–#,##0.0__;0.0__;@__</c:formatCode>
                <c:ptCount val="11"/>
                <c:pt idx="0">
                  <c:v>16681.5</c:v>
                </c:pt>
                <c:pt idx="1">
                  <c:v>16727.300000000003</c:v>
                </c:pt>
                <c:pt idx="2">
                  <c:v>17310.599999999999</c:v>
                </c:pt>
                <c:pt idx="3">
                  <c:v>18962.000000000004</c:v>
                </c:pt>
                <c:pt idx="4">
                  <c:v>19000.5</c:v>
                </c:pt>
                <c:pt idx="5">
                  <c:v>19919.599999999999</c:v>
                </c:pt>
                <c:pt idx="6">
                  <c:v>19732.300000000003</c:v>
                </c:pt>
                <c:pt idx="7">
                  <c:v>20482.2</c:v>
                </c:pt>
                <c:pt idx="8">
                  <c:v>24436.699999999997</c:v>
                </c:pt>
                <c:pt idx="9">
                  <c:v>28458.5</c:v>
                </c:pt>
                <c:pt idx="10">
                  <c:v>28077.800000000003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5D-4C16-8061-0527E62A335C}"/>
            </c:ext>
          </c:extLst>
        </c:ser>
        <c:ser>
          <c:idx val="3"/>
          <c:order val="2"/>
          <c:tx>
            <c:v>Producto de servicios agrarios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'10.2.1.1'!$A$11:$A$21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     2023(A)</c:v>
                </c:pt>
                <c:pt idx="10">
                  <c:v>   2024(E)</c:v>
                </c:pt>
              </c:strCache>
            </c:strRef>
          </c:cat>
          <c:val>
            <c:numRef>
              <c:f>'10.2.1.1'!$E$11:$E$21</c:f>
              <c:numCache>
                <c:formatCode>#,##0.0__;\–#,##0.0__;0.0__;@__</c:formatCode>
                <c:ptCount val="11"/>
                <c:pt idx="0">
                  <c:v>520.20000000000005</c:v>
                </c:pt>
                <c:pt idx="1">
                  <c:v>514.9</c:v>
                </c:pt>
                <c:pt idx="2">
                  <c:v>503.7</c:v>
                </c:pt>
                <c:pt idx="3">
                  <c:v>506.1</c:v>
                </c:pt>
                <c:pt idx="4">
                  <c:v>528.6</c:v>
                </c:pt>
                <c:pt idx="5">
                  <c:v>558</c:v>
                </c:pt>
                <c:pt idx="6">
                  <c:v>609.9</c:v>
                </c:pt>
                <c:pt idx="7">
                  <c:v>700.5</c:v>
                </c:pt>
                <c:pt idx="8">
                  <c:v>715.7</c:v>
                </c:pt>
                <c:pt idx="9">
                  <c:v>758.3</c:v>
                </c:pt>
                <c:pt idx="10">
                  <c:v>772.7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5D-4C16-8061-0527E62A335C}"/>
            </c:ext>
          </c:extLst>
        </c:ser>
        <c:ser>
          <c:idx val="4"/>
          <c:order val="3"/>
          <c:tx>
            <c:v>Actividades Secundarias no Agrarias, no separables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Ref>
              <c:f>'10.2.1.1'!$A$11:$A$21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     2023(A)</c:v>
                </c:pt>
                <c:pt idx="10">
                  <c:v>   2024(E)</c:v>
                </c:pt>
              </c:strCache>
            </c:strRef>
          </c:cat>
          <c:val>
            <c:numRef>
              <c:f>'10.2.1.1'!$F$11:$F$21</c:f>
              <c:numCache>
                <c:formatCode>#,##0.0__;\–#,##0.0__;0.0__;@__</c:formatCode>
                <c:ptCount val="11"/>
                <c:pt idx="0">
                  <c:v>1207.0999999999999</c:v>
                </c:pt>
                <c:pt idx="1">
                  <c:v>1207.5999999999999</c:v>
                </c:pt>
                <c:pt idx="2">
                  <c:v>1199.2</c:v>
                </c:pt>
                <c:pt idx="3">
                  <c:v>1191.3</c:v>
                </c:pt>
                <c:pt idx="4">
                  <c:v>1209.7</c:v>
                </c:pt>
                <c:pt idx="5">
                  <c:v>1203.0999999999999</c:v>
                </c:pt>
                <c:pt idx="6">
                  <c:v>960.3</c:v>
                </c:pt>
                <c:pt idx="7">
                  <c:v>841.3</c:v>
                </c:pt>
                <c:pt idx="8">
                  <c:v>712.9</c:v>
                </c:pt>
                <c:pt idx="9">
                  <c:v>750.2</c:v>
                </c:pt>
                <c:pt idx="10">
                  <c:v>749.5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5D-4C16-8061-0527E62A3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699776"/>
        <c:axId val="226644480"/>
      </c:barChart>
      <c:catAx>
        <c:axId val="22669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664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66444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6699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7.7313150191537824E-2"/>
          <c:y val="0.1596774193548387"/>
          <c:w val="0.90683015132734668"/>
          <c:h val="7.58064516129036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59" l="0.74803149606299324" r="0.74803149606299324" t="0.98425196850393659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componentes de la Producción 
de la Rama Agraria. </a:t>
            </a:r>
          </a:p>
        </c:rich>
      </c:tx>
      <c:layout>
        <c:manualLayout>
          <c:xMode val="edge"/>
          <c:yMode val="edge"/>
          <c:x val="0.26932666619797518"/>
          <c:y val="4.073358215067099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951169961521154"/>
          <c:y val="0.40909090909091073"/>
          <c:w val="0.58997466333363269"/>
          <c:h val="0.4136363636363638"/>
        </c:manualLayout>
      </c:layout>
      <c:pie3DChart>
        <c:varyColors val="1"/>
        <c:ser>
          <c:idx val="0"/>
          <c:order val="0"/>
          <c:tx>
            <c:v>Producción rama agreria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4"/>
          <c:dPt>
            <c:idx val="0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D1-46E5-A666-2703E29FBAB4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D1-46E5-A666-2703E29FBAB4}"/>
              </c:ext>
            </c:extLst>
          </c:dPt>
          <c:dPt>
            <c:idx val="2"/>
            <c:bubble3D val="0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D1-46E5-A666-2703E29FBAB4}"/>
              </c:ext>
            </c:extLst>
          </c:dPt>
          <c:dPt>
            <c:idx val="3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2D1-46E5-A666-2703E29FBAB4}"/>
              </c:ext>
            </c:extLst>
          </c:dPt>
          <c:dLbls>
            <c:dLbl>
              <c:idx val="0"/>
              <c:layout>
                <c:manualLayout>
                  <c:x val="-5.2473473482706832E-2"/>
                  <c:y val="0.185010673069634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D1-46E5-A666-2703E29FBAB4}"/>
                </c:ext>
              </c:extLst>
            </c:dLbl>
            <c:dLbl>
              <c:idx val="1"/>
              <c:layout>
                <c:manualLayout>
                  <c:x val="-6.1078729863971996E-2"/>
                  <c:y val="0.245889559109877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D1-46E5-A666-2703E29FBAB4}"/>
                </c:ext>
              </c:extLst>
            </c:dLbl>
            <c:dLbl>
              <c:idx val="2"/>
              <c:layout>
                <c:manualLayout>
                  <c:x val="-0.15847642925495656"/>
                  <c:y val="-0.109558715864443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D1-46E5-A666-2703E29FBAB4}"/>
                </c:ext>
              </c:extLst>
            </c:dLbl>
            <c:dLbl>
              <c:idx val="3"/>
              <c:layout>
                <c:manualLayout>
                  <c:x val="0.45069732256134504"/>
                  <c:y val="-6.34801645859059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D1-46E5-A666-2703E29FBA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'10.2.1.2'!$C$6:$F$9</c:f>
              <c:strCache>
                <c:ptCount val="4"/>
                <c:pt idx="0">
                  <c:v>Producción vegetal</c:v>
                </c:pt>
                <c:pt idx="1">
                  <c:v>Producción animal</c:v>
                </c:pt>
                <c:pt idx="2">
                  <c:v>Producción de servicios agrarios</c:v>
                </c:pt>
                <c:pt idx="3">
                  <c:v>Actividades Secundarias No Agrarias No Separables</c:v>
                </c:pt>
              </c:strCache>
            </c:strRef>
          </c:cat>
          <c:val>
            <c:numRef>
              <c:f>'10.2.1.2'!$C$20:$F$20</c:f>
              <c:numCache>
                <c:formatCode>#,##0.0__;\–#,##0.0__;0.0__;@__</c:formatCode>
                <c:ptCount val="4"/>
                <c:pt idx="0">
                  <c:v>56.744370922864697</c:v>
                </c:pt>
                <c:pt idx="1">
                  <c:v>41.031179125067219</c:v>
                </c:pt>
                <c:pt idx="2">
                  <c:v>1.1291765063480559</c:v>
                </c:pt>
                <c:pt idx="3">
                  <c:v>1.0952734457200308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D1-46E5-A666-2703E29FBAB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los valores constantes de 2000 a precios básicos de los componentes de la Producción de la Rama Agraria 
(millones de euros)</a:t>
            </a:r>
          </a:p>
        </c:rich>
      </c:tx>
      <c:layout>
        <c:manualLayout>
          <c:xMode val="edge"/>
          <c:yMode val="edge"/>
          <c:x val="0.12975292081852596"/>
          <c:y val="2.551838105310046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7608238917679151E-2"/>
          <c:y val="0.32535935842703106"/>
          <c:w val="0.90585354277684527"/>
          <c:h val="0.59968195474786057"/>
        </c:manualLayout>
      </c:layout>
      <c:barChart>
        <c:barDir val="col"/>
        <c:grouping val="stacked"/>
        <c:varyColors val="0"/>
        <c:ser>
          <c:idx val="1"/>
          <c:order val="0"/>
          <c:tx>
            <c:v>Producción vegetal</c:v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'10.2.1.3'!$A$11:$A$20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2023(A)</c:v>
                </c:pt>
              </c:strCache>
            </c:strRef>
          </c:cat>
          <c:val>
            <c:numRef>
              <c:f>'10.2.1.3'!$C$11:$C$20</c:f>
              <c:numCache>
                <c:formatCode>#,##0.0__;\–#,##0.0__;0.0__;@__</c:formatCode>
                <c:ptCount val="10"/>
                <c:pt idx="0">
                  <c:v>26123.1</c:v>
                </c:pt>
                <c:pt idx="1">
                  <c:v>23758.799999999996</c:v>
                </c:pt>
                <c:pt idx="2">
                  <c:v>26460.199999999997</c:v>
                </c:pt>
                <c:pt idx="3">
                  <c:v>24873.399999999998</c:v>
                </c:pt>
                <c:pt idx="4">
                  <c:v>27338.2</c:v>
                </c:pt>
                <c:pt idx="5">
                  <c:v>27454.100000000006</c:v>
                </c:pt>
                <c:pt idx="6">
                  <c:v>27383</c:v>
                </c:pt>
                <c:pt idx="7">
                  <c:v>28145.299999999996</c:v>
                </c:pt>
                <c:pt idx="8">
                  <c:v>25369.9</c:v>
                </c:pt>
                <c:pt idx="9">
                  <c:v>21080.799999999999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E-473D-9F65-81C15E22424A}"/>
            </c:ext>
          </c:extLst>
        </c:ser>
        <c:ser>
          <c:idx val="2"/>
          <c:order val="1"/>
          <c:tx>
            <c:v>Producción animal</c:v>
          </c:tx>
          <c:spPr>
            <a:solidFill>
              <a:srgbClr val="FFCC00"/>
            </a:solidFill>
            <a:ln w="25400">
              <a:noFill/>
            </a:ln>
          </c:spPr>
          <c:invertIfNegative val="0"/>
          <c:cat>
            <c:strRef>
              <c:f>'10.2.1.3'!$A$11:$A$20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2023(A)</c:v>
                </c:pt>
              </c:strCache>
            </c:strRef>
          </c:cat>
          <c:val>
            <c:numRef>
              <c:f>'10.2.1.3'!$D$11:$D$20</c:f>
              <c:numCache>
                <c:formatCode>#,##0.0__;\–#,##0.0__;0.0__;@__</c:formatCode>
                <c:ptCount val="10"/>
                <c:pt idx="0">
                  <c:v>13909.9</c:v>
                </c:pt>
                <c:pt idx="1">
                  <c:v>14795.100000000002</c:v>
                </c:pt>
                <c:pt idx="2">
                  <c:v>15288.900000000001</c:v>
                </c:pt>
                <c:pt idx="3">
                  <c:v>15534.699999999997</c:v>
                </c:pt>
                <c:pt idx="4">
                  <c:v>16092.599999999999</c:v>
                </c:pt>
                <c:pt idx="5">
                  <c:v>16512.899999999998</c:v>
                </c:pt>
                <c:pt idx="6">
                  <c:v>16264.5</c:v>
                </c:pt>
                <c:pt idx="7">
                  <c:v>16523.2</c:v>
                </c:pt>
                <c:pt idx="8">
                  <c:v>15943.1</c:v>
                </c:pt>
                <c:pt idx="9">
                  <c:v>15729.900000000001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E-473D-9F65-81C15E22424A}"/>
            </c:ext>
          </c:extLst>
        </c:ser>
        <c:ser>
          <c:idx val="3"/>
          <c:order val="2"/>
          <c:tx>
            <c:v>Producto de servicios agrarios</c:v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'10.2.1.3'!$A$11:$A$20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2023(A)</c:v>
                </c:pt>
              </c:strCache>
            </c:strRef>
          </c:cat>
          <c:val>
            <c:numRef>
              <c:f>'10.2.1.3'!$E$11:$E$20</c:f>
              <c:numCache>
                <c:formatCode>#,##0.0__;\–#,##0.0__;0.0__;@__</c:formatCode>
                <c:ptCount val="10"/>
                <c:pt idx="0">
                  <c:v>384</c:v>
                </c:pt>
                <c:pt idx="1">
                  <c:v>402.1</c:v>
                </c:pt>
                <c:pt idx="2">
                  <c:v>399.1</c:v>
                </c:pt>
                <c:pt idx="3">
                  <c:v>394.7</c:v>
                </c:pt>
                <c:pt idx="4">
                  <c:v>400.1</c:v>
                </c:pt>
                <c:pt idx="5">
                  <c:v>409.8</c:v>
                </c:pt>
                <c:pt idx="6">
                  <c:v>453</c:v>
                </c:pt>
                <c:pt idx="7">
                  <c:v>457.8</c:v>
                </c:pt>
                <c:pt idx="8">
                  <c:v>411.8</c:v>
                </c:pt>
                <c:pt idx="9">
                  <c:v>411.6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E-473D-9F65-81C15E22424A}"/>
            </c:ext>
          </c:extLst>
        </c:ser>
        <c:ser>
          <c:idx val="4"/>
          <c:order val="3"/>
          <c:tx>
            <c:v>Actividades Secundarias no Agrarias, no separables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cat>
            <c:strRef>
              <c:f>'10.2.1.3'!$A$11:$A$20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2023(A)</c:v>
                </c:pt>
              </c:strCache>
            </c:strRef>
          </c:cat>
          <c:val>
            <c:numRef>
              <c:f>'10.2.1.3'!$F$11:$F$20</c:f>
              <c:numCache>
                <c:formatCode>#,##0.0__;\–#,##0.0__;0.0__;@__</c:formatCode>
                <c:ptCount val="10"/>
                <c:pt idx="0">
                  <c:v>991.6</c:v>
                </c:pt>
                <c:pt idx="1">
                  <c:v>1014.9</c:v>
                </c:pt>
                <c:pt idx="2">
                  <c:v>1013.9</c:v>
                </c:pt>
                <c:pt idx="3">
                  <c:v>1013.8</c:v>
                </c:pt>
                <c:pt idx="4">
                  <c:v>1020.9</c:v>
                </c:pt>
                <c:pt idx="5">
                  <c:v>1015.5</c:v>
                </c:pt>
                <c:pt idx="6">
                  <c:v>1000.2</c:v>
                </c:pt>
                <c:pt idx="7">
                  <c:v>977.6</c:v>
                </c:pt>
                <c:pt idx="8">
                  <c:v>978.7</c:v>
                </c:pt>
                <c:pt idx="9">
                  <c:v>995.7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4E-473D-9F65-81C15E224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7267072"/>
        <c:axId val="225223808"/>
      </c:barChart>
      <c:catAx>
        <c:axId val="22726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522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22380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2670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7.5063706494148924E-2"/>
          <c:y val="0.1515153875027857"/>
          <c:w val="0.89058634823565608"/>
          <c:h val="7.49602443434829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los valores corrientes a precios básicos de los consumos intermedios 
de la Rama Agraria (millones de euros)</a:t>
            </a:r>
          </a:p>
        </c:rich>
      </c:tx>
      <c:layout>
        <c:manualLayout>
          <c:xMode val="edge"/>
          <c:yMode val="edge"/>
          <c:x val="0.27534436452772393"/>
          <c:y val="3.125002153724219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4516185487533503E-2"/>
          <c:y val="0.20312522138892189"/>
          <c:w val="0.92204381759266663"/>
          <c:h val="0.69196503989632729"/>
        </c:manualLayout>
      </c:layout>
      <c:lineChart>
        <c:grouping val="standard"/>
        <c:varyColors val="0"/>
        <c:ser>
          <c:idx val="0"/>
          <c:order val="0"/>
          <c:tx>
            <c:v>Total consumos intermedios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'10.2.2.1'!$A$11:$A$21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2023(A)</c:v>
                </c:pt>
                <c:pt idx="10">
                  <c:v>2024(E)</c:v>
                </c:pt>
              </c:strCache>
            </c:strRef>
          </c:cat>
          <c:val>
            <c:numRef>
              <c:f>'10.2.2.1'!$B$11:$B$21</c:f>
              <c:numCache>
                <c:formatCode>#,##0.0__;\–#,##0.0__;0.0__;@__</c:formatCode>
                <c:ptCount val="11"/>
                <c:pt idx="0">
                  <c:v>21097.4</c:v>
                </c:pt>
                <c:pt idx="1">
                  <c:v>21104.100000000002</c:v>
                </c:pt>
                <c:pt idx="2">
                  <c:v>21083.600000000002</c:v>
                </c:pt>
                <c:pt idx="3">
                  <c:v>21794.5</c:v>
                </c:pt>
                <c:pt idx="4">
                  <c:v>23401.500000000004</c:v>
                </c:pt>
                <c:pt idx="5">
                  <c:v>23844.5</c:v>
                </c:pt>
                <c:pt idx="6">
                  <c:v>23945.800000000003</c:v>
                </c:pt>
                <c:pt idx="7">
                  <c:v>26966.2</c:v>
                </c:pt>
                <c:pt idx="8">
                  <c:v>33687.4</c:v>
                </c:pt>
                <c:pt idx="9">
                  <c:v>31592.7</c:v>
                </c:pt>
                <c:pt idx="10">
                  <c:v>28913.599999999999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2-4F43-B9EA-442145F9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254784"/>
        <c:axId val="225226112"/>
      </c:lineChart>
      <c:catAx>
        <c:axId val="22725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522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2261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2547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consumos intermedios de la Rama Agraria
</a:t>
            </a:r>
          </a:p>
        </c:rich>
      </c:tx>
      <c:layout>
        <c:manualLayout>
          <c:xMode val="edge"/>
          <c:yMode val="edge"/>
          <c:x val="0.34176975328797699"/>
          <c:y val="3.714863854308714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196147110332748"/>
          <c:y val="0.22863295571446754"/>
          <c:w val="0.4842381786339755"/>
          <c:h val="0.46794969440624667"/>
        </c:manualLayout>
      </c:layout>
      <c:pie3DChart>
        <c:varyColors val="1"/>
        <c:ser>
          <c:idx val="0"/>
          <c:order val="0"/>
          <c:tx>
            <c:v>Consumos Intermedios</c:v>
          </c:tx>
          <c:spPr>
            <a:solidFill>
              <a:srgbClr val="9999FF"/>
            </a:solidFill>
            <a:ln w="25400">
              <a:noFill/>
            </a:ln>
          </c:spPr>
          <c:explosion val="35"/>
          <c:dPt>
            <c:idx val="0"/>
            <c:bubble3D val="0"/>
            <c:spPr>
              <a:solidFill>
                <a:srgbClr val="CC99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D41-443C-A85C-D2F2FE7A81C9}"/>
              </c:ext>
            </c:extLst>
          </c:dPt>
          <c:dPt>
            <c:idx val="1"/>
            <c:bubble3D val="0"/>
            <c:spPr>
              <a:solidFill>
                <a:srgbClr val="99CC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D41-443C-A85C-D2F2FE7A81C9}"/>
              </c:ext>
            </c:extLst>
          </c:dPt>
          <c:dPt>
            <c:idx val="2"/>
            <c:bubble3D val="0"/>
            <c:spPr>
              <a:solidFill>
                <a:srgbClr val="3366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D41-443C-A85C-D2F2FE7A81C9}"/>
              </c:ext>
            </c:extLst>
          </c:dPt>
          <c:dPt>
            <c:idx val="3"/>
            <c:bubble3D val="0"/>
            <c:spPr>
              <a:solidFill>
                <a:srgbClr val="3333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ED41-443C-A85C-D2F2FE7A81C9}"/>
              </c:ext>
            </c:extLst>
          </c:dPt>
          <c:dPt>
            <c:idx val="4"/>
            <c:bubble3D val="0"/>
            <c:spPr>
              <a:solidFill>
                <a:srgbClr val="008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ED41-443C-A85C-D2F2FE7A81C9}"/>
              </c:ext>
            </c:extLst>
          </c:dPt>
          <c:dPt>
            <c:idx val="5"/>
            <c:bubble3D val="0"/>
            <c:spPr>
              <a:solidFill>
                <a:srgbClr val="CCFF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ED41-443C-A85C-D2F2FE7A81C9}"/>
              </c:ext>
            </c:extLst>
          </c:dPt>
          <c:dPt>
            <c:idx val="6"/>
            <c:bubble3D val="0"/>
            <c:spPr>
              <a:solidFill>
                <a:srgbClr val="FFFF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ED41-443C-A85C-D2F2FE7A81C9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ED41-443C-A85C-D2F2FE7A81C9}"/>
              </c:ext>
            </c:extLst>
          </c:dPt>
          <c:dPt>
            <c:idx val="8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ED41-443C-A85C-D2F2FE7A81C9}"/>
              </c:ext>
            </c:extLst>
          </c:dPt>
          <c:dPt>
            <c:idx val="9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ED41-443C-A85C-D2F2FE7A81C9}"/>
              </c:ext>
            </c:extLst>
          </c:dPt>
          <c:dPt>
            <c:idx val="10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ED41-443C-A85C-D2F2FE7A81C9}"/>
              </c:ext>
            </c:extLst>
          </c:dPt>
          <c:dLbls>
            <c:dLbl>
              <c:idx val="0"/>
              <c:layout>
                <c:manualLayout>
                  <c:x val="-5.380416842864051E-3"/>
                  <c:y val="-2.305547002155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41-443C-A85C-D2F2FE7A81C9}"/>
                </c:ext>
              </c:extLst>
            </c:dLbl>
            <c:dLbl>
              <c:idx val="1"/>
              <c:layout>
                <c:manualLayout>
                  <c:x val="8.5470808331147598E-3"/>
                  <c:y val="-3.26846434698456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41-443C-A85C-D2F2FE7A81C9}"/>
                </c:ext>
              </c:extLst>
            </c:dLbl>
            <c:dLbl>
              <c:idx val="2"/>
              <c:layout>
                <c:manualLayout>
                  <c:x val="-8.596757733576656E-3"/>
                  <c:y val="-3.95782737670064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41-443C-A85C-D2F2FE7A81C9}"/>
                </c:ext>
              </c:extLst>
            </c:dLbl>
            <c:dLbl>
              <c:idx val="3"/>
              <c:layout>
                <c:manualLayout>
                  <c:x val="6.9982566099964193E-3"/>
                  <c:y val="-3.844816090897035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41-443C-A85C-D2F2FE7A81C9}"/>
                </c:ext>
              </c:extLst>
            </c:dLbl>
            <c:dLbl>
              <c:idx val="4"/>
              <c:layout>
                <c:manualLayout>
                  <c:x val="5.9124421179716303E-3"/>
                  <c:y val="-0.1086635181808249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41-443C-A85C-D2F2FE7A81C9}"/>
                </c:ext>
              </c:extLst>
            </c:dLbl>
            <c:dLbl>
              <c:idx val="5"/>
              <c:layout>
                <c:manualLayout>
                  <c:x val="-8.4948193508442515E-2"/>
                  <c:y val="-5.137883253420138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41-443C-A85C-D2F2FE7A81C9}"/>
                </c:ext>
              </c:extLst>
            </c:dLbl>
            <c:dLbl>
              <c:idx val="6"/>
              <c:layout>
                <c:manualLayout>
                  <c:x val="-2.4486860779987862E-2"/>
                  <c:y val="2.024137831910248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41-443C-A85C-D2F2FE7A81C9}"/>
                </c:ext>
              </c:extLst>
            </c:dLbl>
            <c:dLbl>
              <c:idx val="7"/>
              <c:layout>
                <c:manualLayout>
                  <c:x val="-5.2927229340331899E-3"/>
                  <c:y val="-1.2472198432155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D41-443C-A85C-D2F2FE7A81C9}"/>
                </c:ext>
              </c:extLst>
            </c:dLbl>
            <c:dLbl>
              <c:idx val="10"/>
              <c:layout>
                <c:manualLayout>
                  <c:x val="2.2172428990223945E-2"/>
                  <c:y val="-2.2901508819777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D41-443C-A85C-D2F2FE7A81C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'10.2.2.2'!$C$6:$M$9</c:f>
              <c:strCache>
                <c:ptCount val="11"/>
                <c:pt idx="0">
                  <c:v>Semillas y plantones </c:v>
                </c:pt>
                <c:pt idx="1">
                  <c:v>Energía; lubricantes</c:v>
                </c:pt>
                <c:pt idx="2">
                  <c:v>Abonos</c:v>
                </c:pt>
                <c:pt idx="3">
                  <c:v>Productos fitosanitarios</c:v>
                </c:pt>
                <c:pt idx="4">
                  <c:v>Gastos veterinarios</c:v>
                </c:pt>
                <c:pt idx="5">
                  <c:v>Piensos</c:v>
                </c:pt>
                <c:pt idx="6">
                  <c:v>Mantenimiento de material*</c:v>
                </c:pt>
                <c:pt idx="7">
                  <c:v>Mantenimiento de edificios</c:v>
                </c:pt>
                <c:pt idx="8">
                  <c:v>Servicios agrícolas</c:v>
                </c:pt>
                <c:pt idx="9">
                  <c:v>Servicios de intermediación financiera (SIFIM)</c:v>
                </c:pt>
                <c:pt idx="10">
                  <c:v>Otros bienes y servicios**</c:v>
                </c:pt>
              </c:strCache>
            </c:strRef>
          </c:cat>
          <c:val>
            <c:numRef>
              <c:f>'10.2.2.2'!$C$20:$M$20</c:f>
              <c:numCache>
                <c:formatCode>#,##0.0__;\–#,##0.0__;0.0__;@__</c:formatCode>
                <c:ptCount val="11"/>
                <c:pt idx="0">
                  <c:v>5.2857478833490124</c:v>
                </c:pt>
                <c:pt idx="1">
                  <c:v>8.1563693210115673</c:v>
                </c:pt>
                <c:pt idx="2">
                  <c:v>8.3327569033257713</c:v>
                </c:pt>
                <c:pt idx="3">
                  <c:v>5.2034336782690502</c:v>
                </c:pt>
                <c:pt idx="4">
                  <c:v>2.3476841348016158</c:v>
                </c:pt>
                <c:pt idx="5">
                  <c:v>50.34067013446959</c:v>
                </c:pt>
                <c:pt idx="6">
                  <c:v>5.1902910740966197</c:v>
                </c:pt>
                <c:pt idx="7">
                  <c:v>2.3193237784295282</c:v>
                </c:pt>
                <c:pt idx="8">
                  <c:v>2.6724448010624759</c:v>
                </c:pt>
                <c:pt idx="9">
                  <c:v>1.1897515356095403</c:v>
                </c:pt>
                <c:pt idx="10">
                  <c:v>8.9615267555752318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D41-443C-A85C-D2F2FE7A81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2539404553415443E-3"/>
          <c:y val="0.78632642713013134"/>
          <c:w val="0.98686514886164101"/>
          <c:h val="0.149572961682362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los Valores Constantes de 2000 a Precios Básicos de los Consumos intermedios 
de la Rama Agraria  (millones de euros)</a:t>
            </a:r>
          </a:p>
        </c:rich>
      </c:tx>
      <c:layout>
        <c:manualLayout>
          <c:xMode val="edge"/>
          <c:yMode val="edge"/>
          <c:x val="0.26946167097329887"/>
          <c:y val="4.250568570348700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5693459924164893E-2"/>
          <c:y val="0.19463129769491422"/>
          <c:w val="0.91879602977269459"/>
          <c:h val="0.70022524343113135"/>
        </c:manualLayout>
      </c:layout>
      <c:lineChart>
        <c:grouping val="standard"/>
        <c:varyColors val="0"/>
        <c:ser>
          <c:idx val="0"/>
          <c:order val="0"/>
          <c:tx>
            <c:v>Total consumos intermedios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'10.2.2.3'!$A$11:$A$20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2023(A)</c:v>
                </c:pt>
              </c:strCache>
            </c:strRef>
          </c:cat>
          <c:val>
            <c:numRef>
              <c:f>'10.2.2.3'!$B$11:$B$20</c:f>
              <c:numCache>
                <c:formatCode>#,##0.0__;\–#,##0.0__;0.0__;@__</c:formatCode>
                <c:ptCount val="10"/>
                <c:pt idx="0">
                  <c:v>14550.599999999999</c:v>
                </c:pt>
                <c:pt idx="1">
                  <c:v>14933.8</c:v>
                </c:pt>
                <c:pt idx="2">
                  <c:v>15620.2</c:v>
                </c:pt>
                <c:pt idx="3">
                  <c:v>15898.5</c:v>
                </c:pt>
                <c:pt idx="4">
                  <c:v>16891.099999999999</c:v>
                </c:pt>
                <c:pt idx="5">
                  <c:v>16730.8</c:v>
                </c:pt>
                <c:pt idx="6">
                  <c:v>17428.5</c:v>
                </c:pt>
                <c:pt idx="7">
                  <c:v>17314.7</c:v>
                </c:pt>
                <c:pt idx="8">
                  <c:v>16520.100000000002</c:v>
                </c:pt>
                <c:pt idx="9">
                  <c:v>16534.2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8-4296-85A5-6FB83D410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088384"/>
        <c:axId val="225228992"/>
      </c:lineChart>
      <c:catAx>
        <c:axId val="2270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522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5228992"/>
        <c:scaling>
          <c:orientation val="minMax"/>
          <c:max val="20000"/>
          <c:min val="12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0883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GRÁFICOS: Evolución de los Valores Corrientes a precios básicos de la Renta Agraria  
(millones de euros)</a:t>
            </a:r>
          </a:p>
        </c:rich>
      </c:tx>
      <c:layout>
        <c:manualLayout>
          <c:xMode val="edge"/>
          <c:yMode val="edge"/>
          <c:x val="0.25980313869138966"/>
          <c:y val="5.392169769095073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9034028540065873E-2"/>
          <c:y val="0.22794172205720173"/>
          <c:w val="0.90340285400658615"/>
          <c:h val="0.68382516617160261"/>
        </c:manualLayout>
      </c:layout>
      <c:lineChart>
        <c:grouping val="standard"/>
        <c:varyColors val="0"/>
        <c:ser>
          <c:idx val="0"/>
          <c:order val="0"/>
          <c:tx>
            <c:v>renta agraria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'10.2.3'!$A$10:$A$20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2023(A)</c:v>
                </c:pt>
                <c:pt idx="10">
                  <c:v>2024(E)</c:v>
                </c:pt>
              </c:strCache>
            </c:strRef>
          </c:cat>
          <c:val>
            <c:numRef>
              <c:f>'10.2.3'!$H$10:$H$20</c:f>
              <c:numCache>
                <c:formatCode>#,##0.0__;\–#,##0.0__;0.0__;@__</c:formatCode>
                <c:ptCount val="11"/>
                <c:pt idx="0">
                  <c:v>23361.099999999995</c:v>
                </c:pt>
                <c:pt idx="1">
                  <c:v>24518.799999999999</c:v>
                </c:pt>
                <c:pt idx="2">
                  <c:v>27646.799999999992</c:v>
                </c:pt>
                <c:pt idx="3">
                  <c:v>29152.200000000004</c:v>
                </c:pt>
                <c:pt idx="4">
                  <c:v>28755.299999999988</c:v>
                </c:pt>
                <c:pt idx="5">
                  <c:v>27946.400000000001</c:v>
                </c:pt>
                <c:pt idx="6">
                  <c:v>27565.1</c:v>
                </c:pt>
                <c:pt idx="7">
                  <c:v>29943</c:v>
                </c:pt>
                <c:pt idx="8">
                  <c:v>28983.799999999992</c:v>
                </c:pt>
                <c:pt idx="9">
                  <c:v>33068.100000000006</c:v>
                </c:pt>
                <c:pt idx="10">
                  <c:v>37759.200000000012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E-488B-A15F-BDC0058BC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600384"/>
        <c:axId val="227434496"/>
      </c:lineChart>
      <c:catAx>
        <c:axId val="2276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43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7434496"/>
        <c:scaling>
          <c:orientation val="minMax"/>
          <c:min val="2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27600384"/>
        <c:crosses val="autoZero"/>
        <c:crossBetween val="between"/>
        <c:majorUnit val="2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" r="0.750000000000003" t="1" header="0" footer="0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177801</xdr:colOff>
      <xdr:row>28</xdr:row>
      <xdr:rowOff>0</xdr:rowOff>
    </xdr:from>
    <xdr:to>
      <xdr:col>6</xdr:col>
      <xdr:colOff>0</xdr:colOff>
      <xdr:row>54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23</xdr:row>
      <xdr:rowOff>0</xdr:rowOff>
    </xdr:from>
    <xdr:to>
      <xdr:col>8</xdr:col>
      <xdr:colOff>1181100</xdr:colOff>
      <xdr:row>48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25</xdr:row>
      <xdr:rowOff>0</xdr:rowOff>
    </xdr:from>
    <xdr:to>
      <xdr:col>5</xdr:col>
      <xdr:colOff>1431924</xdr:colOff>
      <xdr:row>50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391991</xdr:colOff>
      <xdr:row>32</xdr:row>
      <xdr:rowOff>137747</xdr:rowOff>
    </xdr:from>
    <xdr:to>
      <xdr:col>16</xdr:col>
      <xdr:colOff>721391</xdr:colOff>
      <xdr:row>58</xdr:row>
      <xdr:rowOff>32972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391990</xdr:colOff>
      <xdr:row>60</xdr:row>
      <xdr:rowOff>66675</xdr:rowOff>
    </xdr:from>
    <xdr:to>
      <xdr:col>16</xdr:col>
      <xdr:colOff>721390</xdr:colOff>
      <xdr:row>87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315790</xdr:colOff>
      <xdr:row>32</xdr:row>
      <xdr:rowOff>126756</xdr:rowOff>
    </xdr:from>
    <xdr:to>
      <xdr:col>17</xdr:col>
      <xdr:colOff>665</xdr:colOff>
      <xdr:row>58</xdr:row>
      <xdr:rowOff>145806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315789</xdr:colOff>
      <xdr:row>61</xdr:row>
      <xdr:rowOff>84992</xdr:rowOff>
    </xdr:from>
    <xdr:to>
      <xdr:col>17</xdr:col>
      <xdr:colOff>664</xdr:colOff>
      <xdr:row>88</xdr:row>
      <xdr:rowOff>65942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24</xdr:row>
      <xdr:rowOff>123825</xdr:rowOff>
    </xdr:from>
    <xdr:to>
      <xdr:col>5</xdr:col>
      <xdr:colOff>1374</xdr:colOff>
      <xdr:row>50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51</xdr:row>
      <xdr:rowOff>85725</xdr:rowOff>
    </xdr:from>
    <xdr:to>
      <xdr:col>5</xdr:col>
      <xdr:colOff>1375</xdr:colOff>
      <xdr:row>76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31</xdr:row>
      <xdr:rowOff>123825</xdr:rowOff>
    </xdr:from>
    <xdr:to>
      <xdr:col>7</xdr:col>
      <xdr:colOff>1152525</xdr:colOff>
      <xdr:row>52</xdr:row>
      <xdr:rowOff>123825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9FFAD66-70D0-4667-BA3D-D9C548A69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55</xdr:row>
      <xdr:rowOff>9524</xdr:rowOff>
    </xdr:from>
    <xdr:to>
      <xdr:col>7</xdr:col>
      <xdr:colOff>1143000</xdr:colOff>
      <xdr:row>75</xdr:row>
      <xdr:rowOff>57149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CD1CB024-31B2-4A91-8EA5-F6B1E01174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1130300</xdr:colOff>
      <xdr:row>34</xdr:row>
      <xdr:rowOff>139700</xdr:rowOff>
    </xdr:from>
    <xdr:to>
      <xdr:col>11</xdr:col>
      <xdr:colOff>152400</xdr:colOff>
      <xdr:row>61</xdr:row>
      <xdr:rowOff>101600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0E7743-EDAA-46CE-B6FC-26C1B2F80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1117600</xdr:colOff>
      <xdr:row>62</xdr:row>
      <xdr:rowOff>111125</xdr:rowOff>
    </xdr:from>
    <xdr:to>
      <xdr:col>11</xdr:col>
      <xdr:colOff>177800</xdr:colOff>
      <xdr:row>87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30C6CF2-83C3-425F-8A0D-12ABC8416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1612900</xdr:colOff>
      <xdr:row>35</xdr:row>
      <xdr:rowOff>25400</xdr:rowOff>
    </xdr:from>
    <xdr:to>
      <xdr:col>10</xdr:col>
      <xdr:colOff>63500</xdr:colOff>
      <xdr:row>61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70DDA5-AF2E-4A32-ADC7-8BA2F799B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1460500</xdr:colOff>
      <xdr:row>63</xdr:row>
      <xdr:rowOff>127000</xdr:rowOff>
    </xdr:from>
    <xdr:to>
      <xdr:col>10</xdr:col>
      <xdr:colOff>6350</xdr:colOff>
      <xdr:row>88</xdr:row>
      <xdr:rowOff>139700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F70266-07C2-43BC-96E4-B36316179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9526</xdr:rowOff>
    </xdr:from>
    <xdr:to>
      <xdr:col>11</xdr:col>
      <xdr:colOff>57150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EFDFCE-404D-4D7A-892F-D8AE9FF7E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24</xdr:row>
      <xdr:rowOff>47624</xdr:rowOff>
    </xdr:from>
    <xdr:to>
      <xdr:col>11</xdr:col>
      <xdr:colOff>704850</xdr:colOff>
      <xdr:row>45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C80DB7-5158-4AF5-BB6B-0A5499DBB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22</xdr:row>
      <xdr:rowOff>0</xdr:rowOff>
    </xdr:from>
    <xdr:to>
      <xdr:col>8</xdr:col>
      <xdr:colOff>12700</xdr:colOff>
      <xdr:row>56</xdr:row>
      <xdr:rowOff>146050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4084</xdr:colOff>
      <xdr:row>16</xdr:row>
      <xdr:rowOff>0</xdr:rowOff>
    </xdr:from>
    <xdr:to>
      <xdr:col>12</xdr:col>
      <xdr:colOff>276226</xdr:colOff>
      <xdr:row>32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D96CDF-CD6D-4ACC-A9CE-03F22123D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0.7468</cdr:x>
      <cdr:y>0.12749</cdr:y>
    </cdr:from>
    <cdr:to>
      <cdr:x>0.83455</cdr:x>
      <cdr:y>0.33851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191CB758-89F8-44E6-D445-6DEFA519546E}"/>
            </a:ext>
          </a:extLst>
        </cdr:cNvPr>
        <cdr:cNvSpPr txBox="1"/>
      </cdr:nvSpPr>
      <cdr:spPr>
        <a:xfrm xmlns:a="http://schemas.openxmlformats.org/drawingml/2006/main">
          <a:off x="7781925" y="5524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18</xdr:row>
      <xdr:rowOff>9525</xdr:rowOff>
    </xdr:from>
    <xdr:to>
      <xdr:col>12</xdr:col>
      <xdr:colOff>352426</xdr:colOff>
      <xdr:row>39</xdr:row>
      <xdr:rowOff>104776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E1EBC1-84D5-49C8-856B-C038CC1F7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0.7468</cdr:x>
      <cdr:y>0.12749</cdr:y>
    </cdr:from>
    <cdr:to>
      <cdr:x>0.83455</cdr:x>
      <cdr:y>0.33851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191CB758-89F8-44E6-D445-6DEFA519546E}"/>
            </a:ext>
          </a:extLst>
        </cdr:cNvPr>
        <cdr:cNvSpPr txBox="1"/>
      </cdr:nvSpPr>
      <cdr:spPr>
        <a:xfrm xmlns:a="http://schemas.openxmlformats.org/drawingml/2006/main">
          <a:off x="7781925" y="5524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14</xdr:row>
      <xdr:rowOff>9524</xdr:rowOff>
    </xdr:from>
    <xdr:to>
      <xdr:col>12</xdr:col>
      <xdr:colOff>581025</xdr:colOff>
      <xdr:row>35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57ED57-8F64-4A14-950A-8C0226075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0.7468</cdr:x>
      <cdr:y>0.12749</cdr:y>
    </cdr:from>
    <cdr:to>
      <cdr:x>0.83455</cdr:x>
      <cdr:y>0.33851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191CB758-89F8-44E6-D445-6DEFA519546E}"/>
            </a:ext>
          </a:extLst>
        </cdr:cNvPr>
        <cdr:cNvSpPr txBox="1"/>
      </cdr:nvSpPr>
      <cdr:spPr>
        <a:xfrm xmlns:a="http://schemas.openxmlformats.org/drawingml/2006/main">
          <a:off x="7781925" y="55245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25</xdr:row>
      <xdr:rowOff>0</xdr:rowOff>
    </xdr:from>
    <xdr:to>
      <xdr:col>6</xdr:col>
      <xdr:colOff>104775</xdr:colOff>
      <xdr:row>61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23</xdr:row>
      <xdr:rowOff>0</xdr:rowOff>
    </xdr:from>
    <xdr:to>
      <xdr:col>6</xdr:col>
      <xdr:colOff>0</xdr:colOff>
      <xdr:row>48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25</xdr:row>
      <xdr:rowOff>38100</xdr:rowOff>
    </xdr:from>
    <xdr:to>
      <xdr:col>6</xdr:col>
      <xdr:colOff>66675</xdr:colOff>
      <xdr:row>62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</xdr:colOff>
      <xdr:row>26</xdr:row>
      <xdr:rowOff>38100</xdr:rowOff>
    </xdr:from>
    <xdr:to>
      <xdr:col>12</xdr:col>
      <xdr:colOff>1022985</xdr:colOff>
      <xdr:row>52</xdr:row>
      <xdr:rowOff>106045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71755</xdr:rowOff>
    </xdr:from>
    <xdr:to>
      <xdr:col>13</xdr:col>
      <xdr:colOff>66675</xdr:colOff>
      <xdr:row>52</xdr:row>
      <xdr:rowOff>168275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142875</xdr:rowOff>
    </xdr:from>
    <xdr:to>
      <xdr:col>12</xdr:col>
      <xdr:colOff>876300</xdr:colOff>
      <xdr:row>51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23</xdr:row>
      <xdr:rowOff>22225</xdr:rowOff>
    </xdr:from>
    <xdr:to>
      <xdr:col>8</xdr:col>
      <xdr:colOff>0</xdr:colOff>
      <xdr:row>47</xdr:row>
      <xdr:rowOff>22225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garcial\Mis%20documentos\AEMARM008\capitulos%20terminados%202008\Mis%20documentos\Aea2000definitivo\AEA2000\EXCEL\Bases\A01cap1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garcial\Mis%20documentos\AEMARM008\capitulos%20terminados%202008\Anuario%202001\AEA2000\EXCEL_CAPS\A01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garcial\Mis%20documentos\AEMARM008\capitulos%20terminados%202008\ANUA98\ANUA98\A98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garcial\Mis%20documentos\AEMARM008\capitulos%20terminados%202008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garcial\Mis%20documentos\AEMARM008\capitulos%20terminados%202008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garcial\Mis%20documentos\AEMARM008\capitulos%20terminados%202008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58.bin"/><Relationship Id="rId1" Type="http://schemas.openxmlformats.org/officeDocument/2006/relationships/hyperlink" Target="http://www.mapa.gob.es/es/estadistica/temas/estadisticas-agrarias/economia/red-contable-recan/" TargetMode="External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59.bin"/><Relationship Id="rId1" Type="http://schemas.openxmlformats.org/officeDocument/2006/relationships/hyperlink" Target="https://www.mapa.gob.es/es/estadistica/temas/estadisticas-agrarias/economia/red-contable-recan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60.bin"/><Relationship Id="rId1" Type="http://schemas.openxmlformats.org/officeDocument/2006/relationships/hyperlink" Target="https://www.mapa.gob.es/es/estadistica/temas/estadisticas-agrarias/economia/red-contable-recan/" TargetMode="Externa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066F-A23B-4928-8DEA-564DA137C65F}">
  <sheetPr transitionEvaluation="1" transitionEntry="1" codeName="Hoja1">
    <pageSetUpPr fitToPage="1"/>
  </sheetPr>
  <dimension ref="A1:G40"/>
  <sheetViews>
    <sheetView showGridLines="0" tabSelected="1" zoomScale="75" zoomScaleNormal="75" zoomScaleSheetLayoutView="100" workbookViewId="0">
      <selection activeCell="N16" sqref="N16"/>
    </sheetView>
  </sheetViews>
  <sheetFormatPr baseColWidth="10" defaultColWidth="19.140625" defaultRowHeight="12.75"/>
  <cols>
    <col min="1" max="1" width="22.7109375" style="14" customWidth="1"/>
    <col min="2" max="7" width="8.28515625" style="14" customWidth="1"/>
    <col min="8" max="8" width="5" style="14" customWidth="1"/>
    <col min="9" max="9" width="9.5703125" style="14" customWidth="1"/>
    <col min="10" max="10" width="15.140625" style="14" customWidth="1"/>
    <col min="11" max="11" width="2.28515625" style="14" customWidth="1"/>
    <col min="12" max="12" width="19.140625" style="14" customWidth="1"/>
    <col min="13" max="13" width="2.28515625" style="14" customWidth="1"/>
    <col min="14" max="14" width="19.140625" style="14" customWidth="1"/>
    <col min="15" max="15" width="2.28515625" style="14" customWidth="1"/>
    <col min="16" max="16384" width="19.140625" style="14"/>
  </cols>
  <sheetData>
    <row r="1" spans="1:7" ht="18.75">
      <c r="A1" s="427" t="s">
        <v>463</v>
      </c>
      <c r="B1" s="427"/>
      <c r="C1" s="427"/>
      <c r="D1" s="427"/>
      <c r="E1" s="427"/>
      <c r="F1" s="427"/>
      <c r="G1" s="427"/>
    </row>
    <row r="2" spans="1:7" ht="12.75" customHeight="1">
      <c r="A2" s="90"/>
      <c r="B2" s="29"/>
      <c r="C2" s="29"/>
      <c r="D2" s="29"/>
      <c r="E2" s="29"/>
      <c r="F2" s="29"/>
      <c r="G2" s="29"/>
    </row>
    <row r="3" spans="1:7" ht="36.75" customHeight="1">
      <c r="A3" s="423" t="s">
        <v>524</v>
      </c>
      <c r="B3" s="423"/>
      <c r="C3" s="423"/>
      <c r="D3" s="423"/>
      <c r="E3" s="423"/>
      <c r="F3" s="423"/>
      <c r="G3" s="423"/>
    </row>
    <row r="4" spans="1:7" ht="22.35" customHeight="1">
      <c r="A4" s="94"/>
      <c r="B4" s="94"/>
      <c r="C4" s="94"/>
      <c r="D4" s="94"/>
      <c r="E4" s="94"/>
      <c r="F4" s="94"/>
      <c r="G4" s="94"/>
    </row>
    <row r="5" spans="1:7" ht="22.35" customHeight="1">
      <c r="A5" s="420" t="s">
        <v>0</v>
      </c>
      <c r="B5" s="422" t="s">
        <v>465</v>
      </c>
      <c r="C5" s="422"/>
      <c r="D5" s="422"/>
      <c r="E5" s="422"/>
      <c r="F5" s="422"/>
      <c r="G5" s="422"/>
    </row>
    <row r="6" spans="1:7" ht="22.35" customHeight="1">
      <c r="A6" s="421"/>
      <c r="B6" s="96">
        <v>2018</v>
      </c>
      <c r="C6" s="96">
        <v>2019</v>
      </c>
      <c r="D6" s="96">
        <v>2020</v>
      </c>
      <c r="E6" s="96">
        <v>2021</v>
      </c>
      <c r="F6" s="96">
        <v>2022</v>
      </c>
      <c r="G6" s="96">
        <v>2023</v>
      </c>
    </row>
    <row r="7" spans="1:7" s="1" customFormat="1" ht="35.1" customHeight="1">
      <c r="A7" s="93" t="s">
        <v>430</v>
      </c>
      <c r="B7" s="97">
        <v>102.89</v>
      </c>
      <c r="C7" s="97">
        <v>98.61</v>
      </c>
      <c r="D7" s="97">
        <v>98.8</v>
      </c>
      <c r="E7" s="97">
        <v>107.67</v>
      </c>
      <c r="F7" s="97">
        <v>134.07</v>
      </c>
      <c r="G7" s="97">
        <v>151.68</v>
      </c>
    </row>
    <row r="8" spans="1:7" ht="21.6" customHeight="1">
      <c r="A8" s="95"/>
      <c r="B8" s="98"/>
      <c r="C8" s="98"/>
      <c r="D8" s="98"/>
      <c r="E8" s="98"/>
      <c r="F8" s="98"/>
      <c r="G8" s="98"/>
    </row>
    <row r="9" spans="1:7" s="1" customFormat="1" ht="21.6" customHeight="1">
      <c r="A9" s="93"/>
      <c r="B9" s="97"/>
      <c r="C9" s="97"/>
      <c r="D9" s="97"/>
      <c r="E9" s="97"/>
      <c r="F9" s="97"/>
      <c r="G9" s="97"/>
    </row>
    <row r="10" spans="1:7" ht="21.6" customHeight="1">
      <c r="A10" s="95"/>
      <c r="B10" s="98"/>
      <c r="C10" s="98"/>
      <c r="D10" s="98"/>
      <c r="E10" s="98"/>
      <c r="F10" s="98"/>
      <c r="G10" s="98"/>
    </row>
    <row r="11" spans="1:7" s="1" customFormat="1" ht="21.6" customHeight="1">
      <c r="A11" s="93" t="s">
        <v>149</v>
      </c>
      <c r="B11" s="97">
        <v>103.54</v>
      </c>
      <c r="C11" s="97">
        <v>94.63</v>
      </c>
      <c r="D11" s="97">
        <v>95.91</v>
      </c>
      <c r="E11" s="97">
        <v>109.28</v>
      </c>
      <c r="F11" s="97">
        <v>135.16</v>
      </c>
      <c r="G11" s="97">
        <v>150.19</v>
      </c>
    </row>
    <row r="12" spans="1:7" ht="21.6" customHeight="1">
      <c r="A12" s="95" t="s">
        <v>1</v>
      </c>
      <c r="B12" s="98">
        <v>97.29</v>
      </c>
      <c r="C12" s="98">
        <v>99.85</v>
      </c>
      <c r="D12" s="98">
        <v>99.83</v>
      </c>
      <c r="E12" s="98">
        <v>131.9</v>
      </c>
      <c r="F12" s="98">
        <v>183.89</v>
      </c>
      <c r="G12" s="98">
        <v>145.13999999999999</v>
      </c>
    </row>
    <row r="13" spans="1:7" ht="21.6" customHeight="1">
      <c r="A13" s="95" t="s">
        <v>2</v>
      </c>
      <c r="B13" s="98">
        <v>103.94</v>
      </c>
      <c r="C13" s="98">
        <v>87.86</v>
      </c>
      <c r="D13" s="98">
        <v>81.53</v>
      </c>
      <c r="E13" s="98">
        <v>96.64</v>
      </c>
      <c r="F13" s="98">
        <v>139.88</v>
      </c>
      <c r="G13" s="98">
        <v>161.99</v>
      </c>
    </row>
    <row r="14" spans="1:7" ht="21.6" customHeight="1">
      <c r="A14" s="95" t="s">
        <v>150</v>
      </c>
      <c r="B14" s="98">
        <v>137.06</v>
      </c>
      <c r="C14" s="98">
        <v>134.86000000000001</v>
      </c>
      <c r="D14" s="98">
        <v>105.94</v>
      </c>
      <c r="E14" s="98">
        <v>112.67</v>
      </c>
      <c r="F14" s="98">
        <v>160.32</v>
      </c>
      <c r="G14" s="98">
        <v>185.46</v>
      </c>
    </row>
    <row r="15" spans="1:7" ht="21.6" customHeight="1">
      <c r="A15" s="95" t="s">
        <v>3</v>
      </c>
      <c r="B15" s="98">
        <v>94.35</v>
      </c>
      <c r="C15" s="98">
        <v>94.53</v>
      </c>
      <c r="D15" s="98">
        <v>92.68</v>
      </c>
      <c r="E15" s="98">
        <v>111.35</v>
      </c>
      <c r="F15" s="98">
        <v>143.99</v>
      </c>
      <c r="G15" s="98">
        <v>143.24</v>
      </c>
    </row>
    <row r="16" spans="1:7" ht="21.6" customHeight="1">
      <c r="A16" s="95" t="s">
        <v>4</v>
      </c>
      <c r="B16" s="98">
        <v>90.06</v>
      </c>
      <c r="C16" s="98">
        <v>104.02</v>
      </c>
      <c r="D16" s="98">
        <v>98.19</v>
      </c>
      <c r="E16" s="98">
        <v>97.27</v>
      </c>
      <c r="F16" s="98">
        <v>151.19</v>
      </c>
      <c r="G16" s="98">
        <v>200.01</v>
      </c>
    </row>
    <row r="17" spans="1:7" ht="21.6" customHeight="1">
      <c r="A17" s="95" t="s">
        <v>5</v>
      </c>
      <c r="B17" s="98">
        <v>95.25</v>
      </c>
      <c r="C17" s="98">
        <v>92.22</v>
      </c>
      <c r="D17" s="98">
        <v>96.49</v>
      </c>
      <c r="E17" s="98">
        <v>102.61</v>
      </c>
      <c r="F17" s="98">
        <v>124.73</v>
      </c>
      <c r="G17" s="98">
        <v>141.43</v>
      </c>
    </row>
    <row r="18" spans="1:7" ht="21.6" customHeight="1">
      <c r="A18" s="95" t="s">
        <v>6</v>
      </c>
      <c r="B18" s="98">
        <v>103.31</v>
      </c>
      <c r="C18" s="98">
        <v>89.12</v>
      </c>
      <c r="D18" s="98">
        <v>115.69</v>
      </c>
      <c r="E18" s="98">
        <v>110.03</v>
      </c>
      <c r="F18" s="98">
        <v>101.19</v>
      </c>
      <c r="G18" s="98">
        <v>146.38999999999999</v>
      </c>
    </row>
    <row r="19" spans="1:7" ht="21.6" customHeight="1">
      <c r="A19" s="95" t="s">
        <v>7</v>
      </c>
      <c r="B19" s="98">
        <v>109.75</v>
      </c>
      <c r="C19" s="98">
        <v>91.47</v>
      </c>
      <c r="D19" s="98">
        <v>106.72</v>
      </c>
      <c r="E19" s="98">
        <v>114.21</v>
      </c>
      <c r="F19" s="98">
        <v>127.68</v>
      </c>
      <c r="G19" s="98">
        <v>122.02</v>
      </c>
    </row>
    <row r="20" spans="1:7" ht="21.6" customHeight="1">
      <c r="A20" s="95" t="s">
        <v>113</v>
      </c>
      <c r="B20" s="98">
        <v>158.65</v>
      </c>
      <c r="C20" s="98">
        <v>134.86000000000001</v>
      </c>
      <c r="D20" s="98">
        <v>113.04</v>
      </c>
      <c r="E20" s="98">
        <v>120.48</v>
      </c>
      <c r="F20" s="98">
        <v>133.28</v>
      </c>
      <c r="G20" s="98">
        <v>138.1</v>
      </c>
    </row>
    <row r="21" spans="1:7" ht="21.6" customHeight="1">
      <c r="A21" s="95" t="s">
        <v>8</v>
      </c>
      <c r="B21" s="98">
        <v>93.18</v>
      </c>
      <c r="C21" s="98">
        <v>70.45</v>
      </c>
      <c r="D21" s="98">
        <v>65.73</v>
      </c>
      <c r="E21" s="98">
        <v>90.23</v>
      </c>
      <c r="F21" s="98">
        <v>121.72</v>
      </c>
      <c r="G21" s="98">
        <v>196.09</v>
      </c>
    </row>
    <row r="22" spans="1:7" ht="21.6" customHeight="1">
      <c r="A22" s="95"/>
      <c r="B22" s="98"/>
      <c r="C22" s="98"/>
      <c r="D22" s="98"/>
      <c r="E22" s="98"/>
      <c r="F22" s="98"/>
      <c r="G22" s="98"/>
    </row>
    <row r="23" spans="1:7" s="1" customFormat="1" ht="21.6" customHeight="1">
      <c r="A23" s="93" t="s">
        <v>9</v>
      </c>
      <c r="B23" s="97">
        <v>101.96</v>
      </c>
      <c r="C23" s="97">
        <v>104.22</v>
      </c>
      <c r="D23" s="97">
        <v>102.87</v>
      </c>
      <c r="E23" s="97">
        <v>105.4</v>
      </c>
      <c r="F23" s="97">
        <v>132.52000000000001</v>
      </c>
      <c r="G23" s="97">
        <v>153.77000000000001</v>
      </c>
    </row>
    <row r="24" spans="1:7" ht="21.6" customHeight="1">
      <c r="A24" s="95"/>
      <c r="B24" s="98"/>
      <c r="C24" s="98"/>
      <c r="D24" s="98"/>
      <c r="E24" s="98"/>
      <c r="F24" s="98"/>
      <c r="G24" s="98"/>
    </row>
    <row r="25" spans="1:7" s="1" customFormat="1" ht="21.6" customHeight="1">
      <c r="A25" s="93" t="s">
        <v>10</v>
      </c>
      <c r="B25" s="97">
        <v>102.75</v>
      </c>
      <c r="C25" s="97">
        <v>106.15</v>
      </c>
      <c r="D25" s="97">
        <v>103.42</v>
      </c>
      <c r="E25" s="97">
        <v>105.42</v>
      </c>
      <c r="F25" s="97">
        <v>128.69999999999999</v>
      </c>
      <c r="G25" s="97">
        <v>145.75</v>
      </c>
    </row>
    <row r="26" spans="1:7" ht="21.6" customHeight="1">
      <c r="A26" s="95" t="s">
        <v>11</v>
      </c>
      <c r="B26" s="98">
        <v>104.27</v>
      </c>
      <c r="C26" s="98">
        <v>101.61</v>
      </c>
      <c r="D26" s="98">
        <v>98.06</v>
      </c>
      <c r="E26" s="98">
        <v>103.95</v>
      </c>
      <c r="F26" s="98">
        <v>134.1</v>
      </c>
      <c r="G26" s="98">
        <v>147.44999999999999</v>
      </c>
    </row>
    <row r="27" spans="1:7" ht="21.6" customHeight="1">
      <c r="A27" s="95" t="s">
        <v>12</v>
      </c>
      <c r="B27" s="98">
        <v>98.13</v>
      </c>
      <c r="C27" s="98">
        <v>95.04</v>
      </c>
      <c r="D27" s="98">
        <v>98.31</v>
      </c>
      <c r="E27" s="98">
        <v>112.72</v>
      </c>
      <c r="F27" s="98">
        <v>123.25</v>
      </c>
      <c r="G27" s="98">
        <v>132.28</v>
      </c>
    </row>
    <row r="28" spans="1:7" ht="21.6" customHeight="1">
      <c r="A28" s="95" t="s">
        <v>13</v>
      </c>
      <c r="B28" s="98">
        <v>95.55</v>
      </c>
      <c r="C28" s="98">
        <v>99.19</v>
      </c>
      <c r="D28" s="98">
        <v>97</v>
      </c>
      <c r="E28" s="98">
        <v>103.11</v>
      </c>
      <c r="F28" s="98">
        <v>113</v>
      </c>
      <c r="G28" s="98">
        <v>122.44</v>
      </c>
    </row>
    <row r="29" spans="1:7" ht="21.6" customHeight="1">
      <c r="A29" s="95" t="s">
        <v>14</v>
      </c>
      <c r="B29" s="98">
        <v>102.24</v>
      </c>
      <c r="C29" s="98">
        <v>112.85</v>
      </c>
      <c r="D29" s="98">
        <v>108.84</v>
      </c>
      <c r="E29" s="98">
        <v>106.36</v>
      </c>
      <c r="F29" s="98">
        <v>129.91</v>
      </c>
      <c r="G29" s="98">
        <v>154.78</v>
      </c>
    </row>
    <row r="30" spans="1:7" ht="21.6" customHeight="1">
      <c r="A30" s="95" t="s">
        <v>15</v>
      </c>
      <c r="B30" s="98">
        <v>103.55</v>
      </c>
      <c r="C30" s="98">
        <v>94.16</v>
      </c>
      <c r="D30" s="98">
        <v>94.39</v>
      </c>
      <c r="E30" s="98">
        <v>100.16</v>
      </c>
      <c r="F30" s="98">
        <v>119.94</v>
      </c>
      <c r="G30" s="98">
        <v>121.34</v>
      </c>
    </row>
    <row r="31" spans="1:7" ht="21.6" customHeight="1">
      <c r="A31" s="95" t="s">
        <v>16</v>
      </c>
      <c r="B31" s="98">
        <v>113.17</v>
      </c>
      <c r="C31" s="98">
        <v>123.38</v>
      </c>
      <c r="D31" s="98">
        <v>114.89</v>
      </c>
      <c r="E31" s="98">
        <v>119.42</v>
      </c>
      <c r="F31" s="98">
        <v>144.26</v>
      </c>
      <c r="G31" s="98">
        <v>157.83000000000001</v>
      </c>
    </row>
    <row r="32" spans="1:7" ht="21.6" customHeight="1">
      <c r="A32" s="95"/>
      <c r="B32" s="98"/>
      <c r="C32" s="98"/>
      <c r="D32" s="98"/>
      <c r="E32" s="98"/>
      <c r="F32" s="98"/>
      <c r="G32" s="98"/>
    </row>
    <row r="33" spans="1:7" s="1" customFormat="1" ht="21.6" customHeight="1">
      <c r="A33" s="93" t="s">
        <v>17</v>
      </c>
      <c r="B33" s="97">
        <v>99.69</v>
      </c>
      <c r="C33" s="97">
        <v>98.69</v>
      </c>
      <c r="D33" s="97">
        <v>101.3</v>
      </c>
      <c r="E33" s="97">
        <v>105.36</v>
      </c>
      <c r="F33" s="97">
        <v>143.51</v>
      </c>
      <c r="G33" s="97">
        <v>176.84</v>
      </c>
    </row>
    <row r="34" spans="1:7" ht="21.6" customHeight="1">
      <c r="A34" s="95" t="s">
        <v>18</v>
      </c>
      <c r="B34" s="98">
        <v>96.49</v>
      </c>
      <c r="C34" s="98">
        <v>99.6</v>
      </c>
      <c r="D34" s="98">
        <v>102.1</v>
      </c>
      <c r="E34" s="98">
        <v>106.64</v>
      </c>
      <c r="F34" s="98">
        <v>137.85</v>
      </c>
      <c r="G34" s="98">
        <v>167.21</v>
      </c>
    </row>
    <row r="35" spans="1:7" ht="21.6" customHeight="1">
      <c r="A35" s="95" t="s">
        <v>19</v>
      </c>
      <c r="B35" s="98">
        <v>108.71</v>
      </c>
      <c r="C35" s="98">
        <v>95.44</v>
      </c>
      <c r="D35" s="98">
        <v>99.25</v>
      </c>
      <c r="E35" s="98">
        <v>102.45</v>
      </c>
      <c r="F35" s="98">
        <v>161.63</v>
      </c>
      <c r="G35" s="98">
        <v>207.35</v>
      </c>
    </row>
    <row r="36" spans="1:7" ht="21.6" customHeight="1">
      <c r="A36" s="95" t="s">
        <v>20</v>
      </c>
      <c r="B36" s="98">
        <v>124.89</v>
      </c>
      <c r="C36" s="98">
        <v>132.75</v>
      </c>
      <c r="D36" s="98">
        <v>80.959999999999994</v>
      </c>
      <c r="E36" s="98">
        <v>52.47</v>
      </c>
      <c r="F36" s="98">
        <v>57.2</v>
      </c>
      <c r="G36" s="98">
        <v>51.54</v>
      </c>
    </row>
    <row r="37" spans="1:7" ht="21.6" customHeight="1">
      <c r="A37" s="419"/>
      <c r="B37" s="419"/>
      <c r="C37" s="95"/>
      <c r="D37" s="95"/>
      <c r="E37" s="95"/>
      <c r="F37" s="95"/>
      <c r="G37" s="95"/>
    </row>
    <row r="38" spans="1:7" ht="29.1" customHeight="1">
      <c r="A38" s="419" t="s">
        <v>431</v>
      </c>
      <c r="B38" s="419"/>
      <c r="C38" s="419"/>
      <c r="D38" s="419"/>
      <c r="E38" s="419"/>
      <c r="F38" s="419"/>
      <c r="G38" s="419"/>
    </row>
    <row r="39" spans="1:7" ht="29.1" customHeight="1">
      <c r="A39" s="419" t="s">
        <v>432</v>
      </c>
      <c r="B39" s="419"/>
      <c r="C39" s="419"/>
      <c r="D39" s="419"/>
      <c r="E39" s="419"/>
      <c r="F39" s="419"/>
      <c r="G39" s="419"/>
    </row>
    <row r="40" spans="1:7" ht="14.25">
      <c r="A40" s="66"/>
      <c r="B40" s="66"/>
      <c r="C40" s="66"/>
      <c r="D40" s="66"/>
      <c r="E40" s="66"/>
      <c r="F40" s="66"/>
      <c r="G40" s="66"/>
    </row>
  </sheetData>
  <mergeCells count="7">
    <mergeCell ref="A38:G38"/>
    <mergeCell ref="A39:G39"/>
    <mergeCell ref="A1:G1"/>
    <mergeCell ref="A3:G3"/>
    <mergeCell ref="A5:A6"/>
    <mergeCell ref="B5:G5"/>
    <mergeCell ref="A37:B37"/>
  </mergeCells>
  <printOptions horizontalCentered="1" verticalCentered="1"/>
  <pageMargins left="0.39370078740157477" right="0.39370078740157477" top="0.39370078740157477" bottom="0.39370078740157477" header="0" footer="0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6BBF2-DFC1-414D-96E3-2E62D8DA85D4}">
  <sheetPr codeName="Hoja11">
    <pageSetUpPr fitToPage="1"/>
  </sheetPr>
  <dimension ref="A1:Q30"/>
  <sheetViews>
    <sheetView showGridLines="0" zoomScaleNormal="100" workbookViewId="0">
      <selection sqref="A1:K1"/>
    </sheetView>
  </sheetViews>
  <sheetFormatPr baseColWidth="10" defaultRowHeight="15"/>
  <cols>
    <col min="1" max="1" width="22.7109375" style="55" customWidth="1"/>
    <col min="2" max="2" width="14.140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4" width="8.28515625" style="55" customWidth="1"/>
    <col min="15" max="15" width="8.140625" style="55" customWidth="1"/>
    <col min="16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s="88" customFormat="1" ht="33" customHeight="1">
      <c r="A3" s="502" t="s">
        <v>673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674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 t="s">
        <v>664</v>
      </c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/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8" customFormat="1" ht="36.6" customHeight="1">
      <c r="A7" s="168" t="s">
        <v>675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675</v>
      </c>
      <c r="N7" s="443"/>
      <c r="O7" s="443"/>
      <c r="P7" s="443"/>
      <c r="Q7" s="444"/>
    </row>
    <row r="8" spans="1:17" s="68" customFormat="1" ht="23.85" customHeight="1">
      <c r="A8" s="151" t="s">
        <v>645</v>
      </c>
      <c r="B8" s="170"/>
      <c r="C8" s="178"/>
      <c r="D8" s="174" t="s">
        <v>666</v>
      </c>
      <c r="E8" s="174" t="s">
        <v>666</v>
      </c>
      <c r="F8" s="174" t="s">
        <v>666</v>
      </c>
      <c r="G8" s="174" t="s">
        <v>666</v>
      </c>
      <c r="H8" s="176"/>
      <c r="I8" s="176"/>
      <c r="J8" s="176"/>
      <c r="K8" s="177"/>
      <c r="L8" s="161"/>
      <c r="M8" s="151" t="s">
        <v>645</v>
      </c>
      <c r="N8" s="178"/>
      <c r="O8" s="178"/>
      <c r="P8" s="178"/>
      <c r="Q8" s="179"/>
    </row>
    <row r="9" spans="1:17" s="68" customFormat="1" ht="23.85" customHeight="1">
      <c r="A9" s="151" t="s">
        <v>646</v>
      </c>
      <c r="B9" s="170"/>
      <c r="C9" s="178"/>
      <c r="D9" s="174" t="s">
        <v>666</v>
      </c>
      <c r="E9" s="174" t="s">
        <v>666</v>
      </c>
      <c r="F9" s="174" t="s">
        <v>666</v>
      </c>
      <c r="G9" s="174" t="s">
        <v>666</v>
      </c>
      <c r="H9" s="176"/>
      <c r="I9" s="176"/>
      <c r="J9" s="176"/>
      <c r="K9" s="177"/>
      <c r="L9" s="161"/>
      <c r="M9" s="151" t="s">
        <v>646</v>
      </c>
      <c r="N9" s="178"/>
      <c r="O9" s="178"/>
      <c r="P9" s="178"/>
      <c r="Q9" s="179"/>
    </row>
    <row r="10" spans="1:17" s="68" customFormat="1" ht="23.85" customHeight="1">
      <c r="A10" s="151" t="s">
        <v>647</v>
      </c>
      <c r="B10" s="170"/>
      <c r="C10" s="178"/>
      <c r="D10" s="174" t="s">
        <v>666</v>
      </c>
      <c r="E10" s="174" t="s">
        <v>666</v>
      </c>
      <c r="F10" s="174" t="s">
        <v>666</v>
      </c>
      <c r="G10" s="174" t="s">
        <v>666</v>
      </c>
      <c r="H10" s="176"/>
      <c r="I10" s="176"/>
      <c r="J10" s="176"/>
      <c r="K10" s="177"/>
      <c r="L10" s="161"/>
      <c r="M10" s="151" t="s">
        <v>647</v>
      </c>
      <c r="N10" s="178"/>
      <c r="O10" s="178"/>
      <c r="P10" s="178"/>
      <c r="Q10" s="179"/>
    </row>
    <row r="11" spans="1:17" s="68" customFormat="1" ht="23.85" customHeight="1">
      <c r="A11" s="151" t="s">
        <v>648</v>
      </c>
      <c r="B11" s="170"/>
      <c r="C11" s="178"/>
      <c r="D11" s="174" t="s">
        <v>666</v>
      </c>
      <c r="E11" s="174" t="s">
        <v>666</v>
      </c>
      <c r="F11" s="174" t="s">
        <v>666</v>
      </c>
      <c r="G11" s="174" t="s">
        <v>666</v>
      </c>
      <c r="H11" s="176"/>
      <c r="I11" s="176"/>
      <c r="J11" s="176"/>
      <c r="K11" s="177"/>
      <c r="L11" s="161"/>
      <c r="M11" s="151" t="s">
        <v>648</v>
      </c>
      <c r="N11" s="178"/>
      <c r="O11" s="178"/>
      <c r="P11" s="178"/>
      <c r="Q11" s="179"/>
    </row>
    <row r="12" spans="1:17" s="68" customFormat="1" ht="23.85" customHeight="1">
      <c r="A12" s="151" t="s">
        <v>649</v>
      </c>
      <c r="B12" s="170"/>
      <c r="C12" s="178"/>
      <c r="D12" s="174" t="s">
        <v>666</v>
      </c>
      <c r="E12" s="174" t="s">
        <v>666</v>
      </c>
      <c r="F12" s="174" t="s">
        <v>666</v>
      </c>
      <c r="G12" s="174" t="s">
        <v>666</v>
      </c>
      <c r="H12" s="176"/>
      <c r="I12" s="176"/>
      <c r="J12" s="176"/>
      <c r="K12" s="177"/>
      <c r="L12" s="161"/>
      <c r="M12" s="151" t="s">
        <v>649</v>
      </c>
      <c r="N12" s="178"/>
      <c r="O12" s="178"/>
      <c r="P12" s="178"/>
      <c r="Q12" s="179"/>
    </row>
    <row r="13" spans="1:17" s="68" customFormat="1" ht="23.85" customHeight="1">
      <c r="A13" s="151" t="s">
        <v>650</v>
      </c>
      <c r="B13" s="170"/>
      <c r="C13" s="178"/>
      <c r="D13" s="174" t="s">
        <v>666</v>
      </c>
      <c r="E13" s="174" t="s">
        <v>666</v>
      </c>
      <c r="F13" s="174" t="s">
        <v>666</v>
      </c>
      <c r="G13" s="174" t="s">
        <v>666</v>
      </c>
      <c r="H13" s="176"/>
      <c r="I13" s="176"/>
      <c r="J13" s="176"/>
      <c r="K13" s="177"/>
      <c r="L13" s="161"/>
      <c r="M13" s="151" t="s">
        <v>650</v>
      </c>
      <c r="N13" s="178"/>
      <c r="O13" s="178"/>
      <c r="P13" s="178"/>
      <c r="Q13" s="179"/>
    </row>
    <row r="14" spans="1:17" s="68" customFormat="1" ht="23.85" customHeight="1">
      <c r="A14" s="151" t="s">
        <v>651</v>
      </c>
      <c r="B14" s="170"/>
      <c r="C14" s="178"/>
      <c r="D14" s="174" t="s">
        <v>666</v>
      </c>
      <c r="E14" s="174" t="s">
        <v>666</v>
      </c>
      <c r="F14" s="174" t="s">
        <v>666</v>
      </c>
      <c r="G14" s="174" t="s">
        <v>666</v>
      </c>
      <c r="H14" s="176"/>
      <c r="I14" s="176"/>
      <c r="J14" s="176"/>
      <c r="K14" s="177"/>
      <c r="L14" s="161"/>
      <c r="M14" s="151" t="s">
        <v>651</v>
      </c>
      <c r="N14" s="178"/>
      <c r="O14" s="178"/>
      <c r="P14" s="178"/>
      <c r="Q14" s="179"/>
    </row>
    <row r="15" spans="1:17" s="68" customFormat="1" ht="23.85" customHeight="1">
      <c r="A15" s="151" t="s">
        <v>652</v>
      </c>
      <c r="B15" s="170"/>
      <c r="C15" s="178"/>
      <c r="D15" s="174" t="s">
        <v>666</v>
      </c>
      <c r="E15" s="174" t="s">
        <v>666</v>
      </c>
      <c r="F15" s="174" t="s">
        <v>666</v>
      </c>
      <c r="G15" s="174" t="s">
        <v>666</v>
      </c>
      <c r="H15" s="176"/>
      <c r="I15" s="176"/>
      <c r="J15" s="176"/>
      <c r="K15" s="177"/>
      <c r="L15" s="161"/>
      <c r="M15" s="151" t="s">
        <v>652</v>
      </c>
      <c r="N15" s="178"/>
      <c r="O15" s="178"/>
      <c r="P15" s="178"/>
      <c r="Q15" s="179"/>
    </row>
    <row r="16" spans="1:17" s="68" customFormat="1" ht="23.85" customHeight="1">
      <c r="A16" s="151" t="s">
        <v>653</v>
      </c>
      <c r="B16" s="170"/>
      <c r="C16" s="178"/>
      <c r="D16" s="174" t="s">
        <v>666</v>
      </c>
      <c r="E16" s="174" t="s">
        <v>666</v>
      </c>
      <c r="F16" s="174" t="s">
        <v>666</v>
      </c>
      <c r="G16" s="174" t="s">
        <v>666</v>
      </c>
      <c r="H16" s="176"/>
      <c r="I16" s="176"/>
      <c r="J16" s="176"/>
      <c r="K16" s="177"/>
      <c r="L16" s="161"/>
      <c r="M16" s="151" t="s">
        <v>653</v>
      </c>
      <c r="N16" s="178"/>
      <c r="O16" s="178"/>
      <c r="P16" s="178"/>
      <c r="Q16" s="179"/>
    </row>
    <row r="17" spans="1:17" s="68" customFormat="1" ht="23.85" customHeight="1">
      <c r="A17" s="151" t="s">
        <v>654</v>
      </c>
      <c r="B17" s="170"/>
      <c r="C17" s="178"/>
      <c r="D17" s="174" t="s">
        <v>666</v>
      </c>
      <c r="E17" s="174" t="s">
        <v>666</v>
      </c>
      <c r="F17" s="174" t="s">
        <v>666</v>
      </c>
      <c r="G17" s="174" t="s">
        <v>666</v>
      </c>
      <c r="H17" s="176"/>
      <c r="I17" s="176"/>
      <c r="J17" s="176"/>
      <c r="K17" s="177"/>
      <c r="L17" s="161"/>
      <c r="M17" s="151" t="s">
        <v>654</v>
      </c>
      <c r="N17" s="178"/>
      <c r="O17" s="178"/>
      <c r="P17" s="178"/>
      <c r="Q17" s="179"/>
    </row>
    <row r="18" spans="1:17" s="68" customFormat="1" ht="23.85" customHeight="1">
      <c r="A18" s="151" t="s">
        <v>655</v>
      </c>
      <c r="B18" s="170"/>
      <c r="C18" s="178"/>
      <c r="D18" s="174" t="s">
        <v>666</v>
      </c>
      <c r="E18" s="174" t="s">
        <v>666</v>
      </c>
      <c r="F18" s="174" t="s">
        <v>666</v>
      </c>
      <c r="G18" s="174" t="s">
        <v>666</v>
      </c>
      <c r="H18" s="176"/>
      <c r="I18" s="176"/>
      <c r="J18" s="176"/>
      <c r="K18" s="177"/>
      <c r="L18" s="161"/>
      <c r="M18" s="151" t="s">
        <v>655</v>
      </c>
      <c r="N18" s="178"/>
      <c r="O18" s="178"/>
      <c r="P18" s="178"/>
      <c r="Q18" s="179"/>
    </row>
    <row r="19" spans="1:17" s="68" customFormat="1" ht="23.85" customHeight="1">
      <c r="A19" s="151" t="s">
        <v>656</v>
      </c>
      <c r="B19" s="170"/>
      <c r="C19" s="178"/>
      <c r="D19" s="174" t="s">
        <v>666</v>
      </c>
      <c r="E19" s="174" t="s">
        <v>666</v>
      </c>
      <c r="F19" s="174" t="s">
        <v>666</v>
      </c>
      <c r="G19" s="174" t="s">
        <v>666</v>
      </c>
      <c r="H19" s="176"/>
      <c r="I19" s="176"/>
      <c r="J19" s="176"/>
      <c r="K19" s="177"/>
      <c r="L19" s="161"/>
      <c r="M19" s="151" t="s">
        <v>656</v>
      </c>
      <c r="N19" s="178"/>
      <c r="O19" s="178"/>
      <c r="P19" s="178"/>
      <c r="Q19" s="179"/>
    </row>
    <row r="20" spans="1:17" s="68" customFormat="1" ht="23.85" customHeight="1">
      <c r="A20" s="151" t="s">
        <v>657</v>
      </c>
      <c r="B20" s="170"/>
      <c r="C20" s="178"/>
      <c r="D20" s="174" t="s">
        <v>666</v>
      </c>
      <c r="E20" s="174" t="s">
        <v>666</v>
      </c>
      <c r="F20" s="174" t="s">
        <v>666</v>
      </c>
      <c r="G20" s="174" t="s">
        <v>666</v>
      </c>
      <c r="H20" s="176"/>
      <c r="I20" s="176"/>
      <c r="J20" s="176"/>
      <c r="K20" s="177"/>
      <c r="L20" s="161"/>
      <c r="M20" s="151" t="s">
        <v>657</v>
      </c>
      <c r="N20" s="178"/>
      <c r="O20" s="178"/>
      <c r="P20" s="178"/>
      <c r="Q20" s="179"/>
    </row>
    <row r="21" spans="1:17" s="68" customFormat="1" ht="23.85" customHeight="1">
      <c r="A21" s="151" t="s">
        <v>658</v>
      </c>
      <c r="B21" s="152">
        <v>3925.8263131122999</v>
      </c>
      <c r="C21" s="154">
        <v>7.7817698493730774</v>
      </c>
      <c r="D21" s="157">
        <v>79109.847929355543</v>
      </c>
      <c r="E21" s="157">
        <v>88357.633021120011</v>
      </c>
      <c r="F21" s="157">
        <v>103483.1243443</v>
      </c>
      <c r="G21" s="157">
        <v>108651.17785786181</v>
      </c>
      <c r="H21" s="159">
        <v>11.689802640023611</v>
      </c>
      <c r="I21" s="159">
        <v>17.118488585547059</v>
      </c>
      <c r="J21" s="159">
        <v>4.9941027064153154</v>
      </c>
      <c r="K21" s="160">
        <v>0.18710280194887216</v>
      </c>
      <c r="L21" s="161"/>
      <c r="M21" s="151" t="s">
        <v>658</v>
      </c>
      <c r="N21" s="154">
        <v>100</v>
      </c>
      <c r="O21" s="154">
        <v>111.68980264002361</v>
      </c>
      <c r="P21" s="154">
        <v>130.80940875617608</v>
      </c>
      <c r="Q21" s="162">
        <v>137.34216497911416</v>
      </c>
    </row>
    <row r="22" spans="1:17" s="68" customFormat="1" ht="23.85" customHeight="1">
      <c r="A22" s="151" t="s">
        <v>659</v>
      </c>
      <c r="B22" s="170"/>
      <c r="C22" s="178"/>
      <c r="D22" s="174" t="s">
        <v>666</v>
      </c>
      <c r="E22" s="174" t="s">
        <v>666</v>
      </c>
      <c r="F22" s="174" t="s">
        <v>666</v>
      </c>
      <c r="G22" s="174" t="s">
        <v>666</v>
      </c>
      <c r="H22" s="176"/>
      <c r="I22" s="176"/>
      <c r="J22" s="176"/>
      <c r="K22" s="177"/>
      <c r="L22" s="161"/>
      <c r="M22" s="151" t="s">
        <v>659</v>
      </c>
      <c r="N22" s="178"/>
      <c r="O22" s="178"/>
      <c r="P22" s="178"/>
      <c r="Q22" s="179"/>
    </row>
    <row r="23" spans="1:17" s="68" customFormat="1" ht="23.85" customHeight="1">
      <c r="A23" s="151" t="s">
        <v>660</v>
      </c>
      <c r="B23" s="152">
        <v>46523.189644723774</v>
      </c>
      <c r="C23" s="154">
        <v>92.218230150626923</v>
      </c>
      <c r="D23" s="157">
        <v>215520.07275607865</v>
      </c>
      <c r="E23" s="157">
        <v>212415.68626153213</v>
      </c>
      <c r="F23" s="157">
        <v>224349.4213445374</v>
      </c>
      <c r="G23" s="157">
        <v>241366.00153360097</v>
      </c>
      <c r="H23" s="159">
        <v>-1.4404164098719476</v>
      </c>
      <c r="I23" s="159">
        <v>5.6181044314741078</v>
      </c>
      <c r="J23" s="159">
        <v>7.5848558409833817</v>
      </c>
      <c r="K23" s="160">
        <v>7.3006911243860921</v>
      </c>
      <c r="L23" s="161"/>
      <c r="M23" s="151" t="s">
        <v>660</v>
      </c>
      <c r="N23" s="154">
        <v>100</v>
      </c>
      <c r="O23" s="154">
        <v>98.559583590128057</v>
      </c>
      <c r="P23" s="154">
        <v>104.09676392344747</v>
      </c>
      <c r="Q23" s="162">
        <v>111.99235340216975</v>
      </c>
    </row>
    <row r="24" spans="1:17" s="68" customFormat="1" ht="23.85" customHeight="1">
      <c r="A24" s="151" t="s">
        <v>661</v>
      </c>
      <c r="B24" s="170"/>
      <c r="C24" s="178"/>
      <c r="D24" s="174" t="s">
        <v>666</v>
      </c>
      <c r="E24" s="174" t="s">
        <v>666</v>
      </c>
      <c r="F24" s="174" t="s">
        <v>666</v>
      </c>
      <c r="G24" s="174" t="s">
        <v>666</v>
      </c>
      <c r="H24" s="176"/>
      <c r="I24" s="176"/>
      <c r="J24" s="176"/>
      <c r="K24" s="177"/>
      <c r="L24" s="161"/>
      <c r="M24" s="151" t="s">
        <v>661</v>
      </c>
      <c r="N24" s="178"/>
      <c r="O24" s="178"/>
      <c r="P24" s="178"/>
      <c r="Q24" s="179"/>
    </row>
    <row r="25" spans="1:17" s="68" customFormat="1" ht="23.85" customHeight="1">
      <c r="A25" s="151" t="s">
        <v>407</v>
      </c>
      <c r="B25" s="153">
        <v>50449.015957836076</v>
      </c>
      <c r="C25" s="155">
        <v>100</v>
      </c>
      <c r="D25" s="158">
        <v>204904.94300905068</v>
      </c>
      <c r="E25" s="158">
        <v>202761.77407875052</v>
      </c>
      <c r="F25" s="158">
        <v>214943.88428651923</v>
      </c>
      <c r="G25" s="158">
        <v>231038.43939915366</v>
      </c>
      <c r="H25" s="159">
        <v>-1.0459332502317908</v>
      </c>
      <c r="I25" s="159">
        <v>6.008090165475326</v>
      </c>
      <c r="J25" s="159">
        <v>7.4877939263349624</v>
      </c>
      <c r="K25" s="161"/>
      <c r="L25" s="181"/>
      <c r="M25" s="151" t="s">
        <v>407</v>
      </c>
      <c r="N25" s="155">
        <v>100</v>
      </c>
      <c r="O25" s="155">
        <v>98.954066749768216</v>
      </c>
      <c r="P25" s="155">
        <v>104.89931630249892</v>
      </c>
      <c r="Q25" s="163">
        <v>112.75396093736434</v>
      </c>
    </row>
    <row r="30" spans="1:17">
      <c r="D30" s="57"/>
      <c r="E30" s="57"/>
      <c r="F30" s="57"/>
      <c r="G30" s="57"/>
    </row>
  </sheetData>
  <mergeCells count="12">
    <mergeCell ref="A1:K1"/>
    <mergeCell ref="M7:Q7"/>
    <mergeCell ref="A3:K3"/>
    <mergeCell ref="M3:Q3"/>
    <mergeCell ref="A5:A6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227B-812E-4F4C-8806-209038B83708}">
  <sheetPr codeName="Hoja12">
    <pageSetUpPr fitToPage="1"/>
  </sheetPr>
  <dimension ref="A1:Q38"/>
  <sheetViews>
    <sheetView showGridLines="0" zoomScaleNormal="100" workbookViewId="0">
      <selection sqref="A1:K1"/>
    </sheetView>
  </sheetViews>
  <sheetFormatPr baseColWidth="10" defaultRowHeight="15"/>
  <cols>
    <col min="1" max="1" width="22.7109375" style="55" customWidth="1"/>
    <col min="2" max="2" width="14.140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4" width="8.28515625" style="55" customWidth="1"/>
    <col min="15" max="15" width="8.140625" style="55" customWidth="1"/>
    <col min="16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ht="32.25" customHeight="1">
      <c r="A3" s="502" t="s">
        <v>676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677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 t="s">
        <v>664</v>
      </c>
      <c r="B5" s="438" t="s">
        <v>634</v>
      </c>
      <c r="C5" s="439"/>
      <c r="D5" s="172" t="s">
        <v>635</v>
      </c>
      <c r="E5" s="172" t="s">
        <v>572</v>
      </c>
      <c r="F5" s="172" t="s">
        <v>590</v>
      </c>
      <c r="G5" s="172" t="s">
        <v>636</v>
      </c>
      <c r="H5" s="440" t="s">
        <v>120</v>
      </c>
      <c r="I5" s="441"/>
      <c r="J5" s="441"/>
      <c r="K5" s="172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/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8" customFormat="1" ht="23.85" customHeight="1">
      <c r="A7" s="168" t="s">
        <v>678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678</v>
      </c>
      <c r="N7" s="443"/>
      <c r="O7" s="443"/>
      <c r="P7" s="443"/>
      <c r="Q7" s="444"/>
    </row>
    <row r="8" spans="1:17" s="68" customFormat="1" ht="23.85" customHeight="1">
      <c r="A8" s="151" t="s">
        <v>645</v>
      </c>
      <c r="B8" s="170"/>
      <c r="C8" s="178"/>
      <c r="D8" s="174"/>
      <c r="E8" s="174"/>
      <c r="F8" s="174"/>
      <c r="G8" s="174"/>
      <c r="H8" s="176"/>
      <c r="I8" s="176"/>
      <c r="J8" s="176"/>
      <c r="K8" s="177"/>
      <c r="L8" s="161"/>
      <c r="M8" s="151" t="s">
        <v>645</v>
      </c>
      <c r="N8" s="178"/>
      <c r="O8" s="178"/>
      <c r="P8" s="178"/>
      <c r="Q8" s="179"/>
    </row>
    <row r="9" spans="1:17" s="68" customFormat="1" ht="23.85" customHeight="1">
      <c r="A9" s="151" t="s">
        <v>646</v>
      </c>
      <c r="B9" s="170"/>
      <c r="C9" s="178"/>
      <c r="D9" s="174"/>
      <c r="E9" s="174"/>
      <c r="F9" s="174"/>
      <c r="G9" s="174"/>
      <c r="H9" s="176"/>
      <c r="I9" s="176"/>
      <c r="J9" s="176"/>
      <c r="K9" s="177"/>
      <c r="L9" s="161"/>
      <c r="M9" s="151" t="s">
        <v>646</v>
      </c>
      <c r="N9" s="178"/>
      <c r="O9" s="178"/>
      <c r="P9" s="178"/>
      <c r="Q9" s="179"/>
    </row>
    <row r="10" spans="1:17" s="68" customFormat="1" ht="23.85" customHeight="1">
      <c r="A10" s="151" t="s">
        <v>647</v>
      </c>
      <c r="B10" s="170"/>
      <c r="C10" s="178"/>
      <c r="D10" s="174"/>
      <c r="E10" s="174"/>
      <c r="F10" s="174"/>
      <c r="G10" s="174"/>
      <c r="H10" s="176"/>
      <c r="I10" s="176"/>
      <c r="J10" s="176"/>
      <c r="K10" s="177"/>
      <c r="L10" s="161"/>
      <c r="M10" s="151" t="s">
        <v>647</v>
      </c>
      <c r="N10" s="178"/>
      <c r="O10" s="178"/>
      <c r="P10" s="178"/>
      <c r="Q10" s="179"/>
    </row>
    <row r="11" spans="1:17" s="68" customFormat="1" ht="23.85" customHeight="1">
      <c r="A11" s="151" t="s">
        <v>648</v>
      </c>
      <c r="B11" s="170"/>
      <c r="C11" s="178"/>
      <c r="D11" s="174"/>
      <c r="E11" s="174"/>
      <c r="F11" s="174"/>
      <c r="G11" s="174"/>
      <c r="H11" s="176"/>
      <c r="I11" s="176"/>
      <c r="J11" s="176"/>
      <c r="K11" s="177"/>
      <c r="L11" s="161"/>
      <c r="M11" s="151" t="s">
        <v>648</v>
      </c>
      <c r="N11" s="178"/>
      <c r="O11" s="178"/>
      <c r="P11" s="178"/>
      <c r="Q11" s="179"/>
    </row>
    <row r="12" spans="1:17" s="68" customFormat="1" ht="23.85" customHeight="1">
      <c r="A12" s="151" t="s">
        <v>649</v>
      </c>
      <c r="B12" s="170"/>
      <c r="C12" s="178"/>
      <c r="D12" s="174"/>
      <c r="E12" s="174"/>
      <c r="F12" s="174"/>
      <c r="G12" s="174"/>
      <c r="H12" s="176"/>
      <c r="I12" s="176"/>
      <c r="J12" s="176"/>
      <c r="K12" s="177"/>
      <c r="L12" s="161"/>
      <c r="M12" s="151" t="s">
        <v>649</v>
      </c>
      <c r="N12" s="178"/>
      <c r="O12" s="178"/>
      <c r="P12" s="178"/>
      <c r="Q12" s="179"/>
    </row>
    <row r="13" spans="1:17" s="68" customFormat="1" ht="23.85" customHeight="1">
      <c r="A13" s="151" t="s">
        <v>650</v>
      </c>
      <c r="B13" s="170"/>
      <c r="C13" s="178"/>
      <c r="D13" s="174"/>
      <c r="E13" s="174"/>
      <c r="F13" s="174"/>
      <c r="G13" s="174"/>
      <c r="H13" s="176"/>
      <c r="I13" s="176"/>
      <c r="J13" s="176"/>
      <c r="K13" s="177"/>
      <c r="L13" s="161"/>
      <c r="M13" s="151" t="s">
        <v>650</v>
      </c>
      <c r="N13" s="178"/>
      <c r="O13" s="178"/>
      <c r="P13" s="178"/>
      <c r="Q13" s="179"/>
    </row>
    <row r="14" spans="1:17" s="68" customFormat="1" ht="23.85" customHeight="1">
      <c r="A14" s="151" t="s">
        <v>651</v>
      </c>
      <c r="B14" s="170"/>
      <c r="C14" s="178"/>
      <c r="D14" s="174"/>
      <c r="E14" s="174"/>
      <c r="F14" s="174"/>
      <c r="G14" s="174"/>
      <c r="H14" s="176"/>
      <c r="I14" s="176"/>
      <c r="J14" s="176"/>
      <c r="K14" s="177"/>
      <c r="L14" s="161"/>
      <c r="M14" s="151" t="s">
        <v>651</v>
      </c>
      <c r="N14" s="178"/>
      <c r="O14" s="178"/>
      <c r="P14" s="178"/>
      <c r="Q14" s="179"/>
    </row>
    <row r="15" spans="1:17" s="68" customFormat="1" ht="23.85" customHeight="1">
      <c r="A15" s="151" t="s">
        <v>652</v>
      </c>
      <c r="B15" s="152">
        <v>20964.666666666668</v>
      </c>
      <c r="C15" s="154">
        <v>23.361476259281407</v>
      </c>
      <c r="D15" s="157">
        <v>21898.835185431293</v>
      </c>
      <c r="E15" s="157">
        <v>21795.671696417885</v>
      </c>
      <c r="F15" s="157">
        <v>22401.321376811022</v>
      </c>
      <c r="G15" s="157">
        <v>23265.61100795972</v>
      </c>
      <c r="H15" s="159">
        <v>-0.47109121622158312</v>
      </c>
      <c r="I15" s="159">
        <v>2.7787612551196355</v>
      </c>
      <c r="J15" s="159">
        <v>3.8582082574976022</v>
      </c>
      <c r="K15" s="160">
        <v>0.91667508801814357</v>
      </c>
      <c r="L15" s="161"/>
      <c r="M15" s="151" t="s">
        <v>652</v>
      </c>
      <c r="N15" s="154">
        <v>100</v>
      </c>
      <c r="O15" s="154">
        <v>99.528908783778419</v>
      </c>
      <c r="P15" s="154">
        <v>102.29457953870542</v>
      </c>
      <c r="Q15" s="162">
        <v>106.2413174534402</v>
      </c>
    </row>
    <row r="16" spans="1:17" s="68" customFormat="1" ht="23.85" customHeight="1">
      <c r="A16" s="151" t="s">
        <v>653</v>
      </c>
      <c r="B16" s="170"/>
      <c r="C16" s="178"/>
      <c r="D16" s="174"/>
      <c r="E16" s="174"/>
      <c r="F16" s="174"/>
      <c r="G16" s="174"/>
      <c r="H16" s="176"/>
      <c r="I16" s="176"/>
      <c r="J16" s="176"/>
      <c r="K16" s="177"/>
      <c r="L16" s="161"/>
      <c r="M16" s="151" t="s">
        <v>653</v>
      </c>
      <c r="N16" s="178"/>
      <c r="O16" s="178"/>
      <c r="P16" s="178"/>
      <c r="Q16" s="179"/>
    </row>
    <row r="17" spans="1:17" s="68" customFormat="1" ht="23.85" customHeight="1">
      <c r="A17" s="151" t="s">
        <v>654</v>
      </c>
      <c r="B17" s="170"/>
      <c r="C17" s="178"/>
      <c r="D17" s="174"/>
      <c r="E17" s="174"/>
      <c r="F17" s="174"/>
      <c r="G17" s="174"/>
      <c r="H17" s="176"/>
      <c r="I17" s="176"/>
      <c r="J17" s="176"/>
      <c r="K17" s="177"/>
      <c r="L17" s="161"/>
      <c r="M17" s="151" t="s">
        <v>654</v>
      </c>
      <c r="N17" s="178"/>
      <c r="O17" s="178"/>
      <c r="P17" s="178"/>
      <c r="Q17" s="179"/>
    </row>
    <row r="18" spans="1:17" s="68" customFormat="1" ht="23.85" customHeight="1">
      <c r="A18" s="151" t="s">
        <v>655</v>
      </c>
      <c r="B18" s="170"/>
      <c r="C18" s="178"/>
      <c r="D18" s="174"/>
      <c r="E18" s="174"/>
      <c r="F18" s="174"/>
      <c r="G18" s="174"/>
      <c r="H18" s="176"/>
      <c r="I18" s="176"/>
      <c r="J18" s="176"/>
      <c r="K18" s="177"/>
      <c r="L18" s="161"/>
      <c r="M18" s="151" t="s">
        <v>655</v>
      </c>
      <c r="N18" s="178"/>
      <c r="O18" s="178"/>
      <c r="P18" s="178"/>
      <c r="Q18" s="179"/>
    </row>
    <row r="19" spans="1:17" s="68" customFormat="1" ht="23.85" customHeight="1">
      <c r="A19" s="151" t="s">
        <v>656</v>
      </c>
      <c r="B19" s="170"/>
      <c r="C19" s="178"/>
      <c r="D19" s="174"/>
      <c r="E19" s="174"/>
      <c r="F19" s="174"/>
      <c r="G19" s="174"/>
      <c r="H19" s="176"/>
      <c r="I19" s="176"/>
      <c r="J19" s="176"/>
      <c r="K19" s="177"/>
      <c r="L19" s="161"/>
      <c r="M19" s="151" t="s">
        <v>656</v>
      </c>
      <c r="N19" s="178"/>
      <c r="O19" s="178"/>
      <c r="P19" s="178"/>
      <c r="Q19" s="179"/>
    </row>
    <row r="20" spans="1:17" s="68" customFormat="1" ht="23.85" customHeight="1">
      <c r="A20" s="151" t="s">
        <v>657</v>
      </c>
      <c r="B20" s="152">
        <v>15379.666666666666</v>
      </c>
      <c r="C20" s="154">
        <v>17.137964720434141</v>
      </c>
      <c r="D20" s="157">
        <v>23820.182321930606</v>
      </c>
      <c r="E20" s="157">
        <v>24781.671491122506</v>
      </c>
      <c r="F20" s="157">
        <v>26225.631166888354</v>
      </c>
      <c r="G20" s="157">
        <v>26475.341961039954</v>
      </c>
      <c r="H20" s="159">
        <v>4.0364475644952673</v>
      </c>
      <c r="I20" s="159">
        <v>5.8267243042226369</v>
      </c>
      <c r="J20" s="159">
        <v>0.95216314361530974</v>
      </c>
      <c r="K20" s="160">
        <v>0.19429087455605096</v>
      </c>
      <c r="L20" s="161"/>
      <c r="M20" s="151" t="s">
        <v>657</v>
      </c>
      <c r="N20" s="154">
        <v>100</v>
      </c>
      <c r="O20" s="154">
        <v>104.03644756449526</v>
      </c>
      <c r="P20" s="154">
        <v>110.09836453998557</v>
      </c>
      <c r="Q20" s="162">
        <v>111.14668058885853</v>
      </c>
    </row>
    <row r="21" spans="1:17" s="68" customFormat="1" ht="23.85" customHeight="1">
      <c r="A21" s="151" t="s">
        <v>658</v>
      </c>
      <c r="B21" s="170"/>
      <c r="C21" s="178"/>
      <c r="D21" s="174"/>
      <c r="E21" s="174"/>
      <c r="F21" s="174"/>
      <c r="G21" s="174"/>
      <c r="H21" s="176"/>
      <c r="I21" s="176"/>
      <c r="J21" s="176"/>
      <c r="K21" s="177"/>
      <c r="L21" s="161"/>
      <c r="M21" s="151" t="s">
        <v>658</v>
      </c>
      <c r="N21" s="178"/>
      <c r="O21" s="178"/>
      <c r="P21" s="178"/>
      <c r="Q21" s="179"/>
    </row>
    <row r="22" spans="1:17" s="68" customFormat="1" ht="23.85" customHeight="1">
      <c r="A22" s="151" t="s">
        <v>659</v>
      </c>
      <c r="B22" s="152">
        <v>21077</v>
      </c>
      <c r="C22" s="154">
        <v>23.486652229952341</v>
      </c>
      <c r="D22" s="157">
        <v>23330.135772649999</v>
      </c>
      <c r="E22" s="157">
        <v>22357.701654803204</v>
      </c>
      <c r="F22" s="157">
        <v>22128.1698879859</v>
      </c>
      <c r="G22" s="157">
        <v>23382.805703484377</v>
      </c>
      <c r="H22" s="159">
        <v>-4.168145986474638</v>
      </c>
      <c r="I22" s="159">
        <v>-1.0266340000471088</v>
      </c>
      <c r="J22" s="159">
        <v>5.669858021921911</v>
      </c>
      <c r="K22" s="160">
        <v>1.3378106255205306</v>
      </c>
      <c r="L22" s="161"/>
      <c r="M22" s="151" t="s">
        <v>659</v>
      </c>
      <c r="N22" s="154">
        <v>100</v>
      </c>
      <c r="O22" s="154">
        <v>95.831854013525358</v>
      </c>
      <c r="P22" s="154">
        <v>94.848011617347012</v>
      </c>
      <c r="Q22" s="162">
        <v>100.22575921266656</v>
      </c>
    </row>
    <row r="23" spans="1:17" s="68" customFormat="1" ht="23.85" customHeight="1">
      <c r="A23" s="151" t="s">
        <v>660</v>
      </c>
      <c r="B23" s="152">
        <v>32319</v>
      </c>
      <c r="C23" s="154">
        <v>36.013906790332101</v>
      </c>
      <c r="D23" s="157">
        <v>19344.981615329998</v>
      </c>
      <c r="E23" s="157">
        <v>18425.765298174545</v>
      </c>
      <c r="F23" s="157">
        <v>19718.624719895997</v>
      </c>
      <c r="G23" s="157">
        <v>20943.664787642309</v>
      </c>
      <c r="H23" s="159">
        <v>-4.7517042684962636</v>
      </c>
      <c r="I23" s="159">
        <v>7.0165846617482792</v>
      </c>
      <c r="J23" s="159">
        <v>6.2126039982405654</v>
      </c>
      <c r="K23" s="160">
        <v>2.0029788920037666</v>
      </c>
      <c r="L23" s="161"/>
      <c r="M23" s="151" t="s">
        <v>660</v>
      </c>
      <c r="N23" s="154">
        <v>100</v>
      </c>
      <c r="O23" s="154">
        <v>95.248295731503745</v>
      </c>
      <c r="P23" s="154">
        <v>101.93147304037706</v>
      </c>
      <c r="Q23" s="162">
        <v>108.26407180994903</v>
      </c>
    </row>
    <row r="24" spans="1:17" s="68" customFormat="1" ht="23.85" customHeight="1">
      <c r="A24" s="151" t="s">
        <v>661</v>
      </c>
      <c r="B24" s="170"/>
      <c r="C24" s="178"/>
      <c r="D24" s="174"/>
      <c r="E24" s="174"/>
      <c r="F24" s="174"/>
      <c r="G24" s="174"/>
      <c r="H24" s="176"/>
      <c r="I24" s="176"/>
      <c r="J24" s="176"/>
      <c r="K24" s="177"/>
      <c r="L24" s="161"/>
      <c r="M24" s="151" t="s">
        <v>661</v>
      </c>
      <c r="N24" s="178"/>
      <c r="O24" s="178"/>
      <c r="P24" s="178"/>
      <c r="Q24" s="179"/>
    </row>
    <row r="25" spans="1:17" s="68" customFormat="1" ht="23.85" customHeight="1">
      <c r="A25" s="151" t="s">
        <v>407</v>
      </c>
      <c r="B25" s="153">
        <v>89740.333333333343</v>
      </c>
      <c r="C25" s="155">
        <v>100</v>
      </c>
      <c r="D25" s="158">
        <v>21644.537126829087</v>
      </c>
      <c r="E25" s="158">
        <v>21225.778360355907</v>
      </c>
      <c r="F25" s="158">
        <v>22026.432225704557</v>
      </c>
      <c r="G25" s="158">
        <v>23006.995129382536</v>
      </c>
      <c r="H25" s="159">
        <v>-1.9347088090607181</v>
      </c>
      <c r="I25" s="159">
        <v>3.7720824732819098</v>
      </c>
      <c r="J25" s="159">
        <v>4.4517554800984751</v>
      </c>
      <c r="K25" s="161"/>
      <c r="L25" s="181"/>
      <c r="M25" s="151" t="s">
        <v>407</v>
      </c>
      <c r="N25" s="155">
        <v>100</v>
      </c>
      <c r="O25" s="155">
        <v>98.065291190939291</v>
      </c>
      <c r="P25" s="155">
        <v>101.76439485232558</v>
      </c>
      <c r="Q25" s="163">
        <v>106.29469687695303</v>
      </c>
    </row>
    <row r="26" spans="1:17" ht="15" customHeight="1"/>
    <row r="27" spans="1:17">
      <c r="D27" s="56"/>
      <c r="E27" s="56"/>
      <c r="F27" s="56"/>
      <c r="G27" s="56"/>
    </row>
    <row r="29" spans="1:17">
      <c r="D29" s="56"/>
      <c r="E29" s="56"/>
      <c r="F29" s="56"/>
      <c r="G29" s="56"/>
    </row>
    <row r="30" spans="1:17">
      <c r="D30" s="56"/>
      <c r="E30" s="56"/>
      <c r="F30" s="56"/>
      <c r="G30" s="56"/>
    </row>
    <row r="31" spans="1:17">
      <c r="D31" s="56"/>
      <c r="E31" s="56"/>
      <c r="F31" s="56"/>
      <c r="G31" s="56"/>
    </row>
    <row r="32" spans="1:17">
      <c r="D32" s="56"/>
      <c r="E32" s="56"/>
      <c r="F32" s="56"/>
      <c r="G32" s="56"/>
    </row>
    <row r="33" spans="4:7">
      <c r="D33" s="56"/>
      <c r="E33" s="56"/>
      <c r="F33" s="56"/>
      <c r="G33" s="56"/>
    </row>
    <row r="34" spans="4:7">
      <c r="D34" s="56"/>
      <c r="E34" s="56"/>
      <c r="F34" s="56"/>
      <c r="G34" s="56"/>
    </row>
    <row r="35" spans="4:7">
      <c r="D35" s="56"/>
      <c r="E35" s="56"/>
      <c r="F35" s="56"/>
      <c r="G35" s="56"/>
    </row>
    <row r="36" spans="4:7">
      <c r="D36" s="56"/>
      <c r="E36" s="56"/>
      <c r="F36" s="56"/>
      <c r="G36" s="56"/>
    </row>
    <row r="37" spans="4:7">
      <c r="D37" s="56"/>
      <c r="E37" s="56"/>
      <c r="F37" s="56"/>
      <c r="G37" s="56"/>
    </row>
    <row r="38" spans="4:7">
      <c r="D38" s="56"/>
      <c r="E38" s="56"/>
      <c r="F38" s="56"/>
      <c r="G38" s="56"/>
    </row>
  </sheetData>
  <mergeCells count="12">
    <mergeCell ref="A1:K1"/>
    <mergeCell ref="M7:Q7"/>
    <mergeCell ref="A3:K3"/>
    <mergeCell ref="M3:Q3"/>
    <mergeCell ref="A5:A6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4CCCD-C567-48EA-A002-F348E124E2F9}">
  <sheetPr codeName="Hoja13">
    <pageSetUpPr fitToPage="1"/>
  </sheetPr>
  <dimension ref="A1:Q27"/>
  <sheetViews>
    <sheetView showGridLines="0" zoomScaleNormal="100" workbookViewId="0">
      <selection sqref="A1:K1"/>
    </sheetView>
  </sheetViews>
  <sheetFormatPr baseColWidth="10" defaultRowHeight="15"/>
  <cols>
    <col min="1" max="1" width="22.7109375" style="55" customWidth="1"/>
    <col min="2" max="2" width="14.140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s="88" customFormat="1" ht="35.25" customHeight="1">
      <c r="A3" s="502" t="s">
        <v>679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680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 t="s">
        <v>664</v>
      </c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/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8" customFormat="1" ht="23.85" customHeight="1">
      <c r="A7" s="168" t="s">
        <v>681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681</v>
      </c>
      <c r="N7" s="443"/>
      <c r="O7" s="443"/>
      <c r="P7" s="443"/>
      <c r="Q7" s="444"/>
    </row>
    <row r="8" spans="1:17" s="68" customFormat="1" ht="23.85" customHeight="1">
      <c r="A8" s="151" t="s">
        <v>645</v>
      </c>
      <c r="B8" s="170"/>
      <c r="C8" s="178"/>
      <c r="D8" s="174"/>
      <c r="E8" s="174"/>
      <c r="F8" s="174"/>
      <c r="G8" s="174"/>
      <c r="H8" s="176"/>
      <c r="I8" s="176"/>
      <c r="J8" s="176"/>
      <c r="K8" s="177"/>
      <c r="L8" s="161"/>
      <c r="M8" s="151" t="s">
        <v>645</v>
      </c>
      <c r="N8" s="178"/>
      <c r="O8" s="178"/>
      <c r="P8" s="178"/>
      <c r="Q8" s="179"/>
    </row>
    <row r="9" spans="1:17" s="68" customFormat="1" ht="23.85" customHeight="1">
      <c r="A9" s="151" t="s">
        <v>646</v>
      </c>
      <c r="B9" s="170"/>
      <c r="C9" s="178"/>
      <c r="D9" s="174"/>
      <c r="E9" s="174"/>
      <c r="F9" s="174"/>
      <c r="G9" s="174"/>
      <c r="H9" s="176"/>
      <c r="I9" s="176"/>
      <c r="J9" s="176"/>
      <c r="K9" s="177"/>
      <c r="L9" s="161"/>
      <c r="M9" s="151" t="s">
        <v>646</v>
      </c>
      <c r="N9" s="178"/>
      <c r="O9" s="178"/>
      <c r="P9" s="178"/>
      <c r="Q9" s="179"/>
    </row>
    <row r="10" spans="1:17" s="68" customFormat="1" ht="23.85" customHeight="1">
      <c r="A10" s="151" t="s">
        <v>647</v>
      </c>
      <c r="B10" s="170"/>
      <c r="C10" s="178"/>
      <c r="D10" s="174"/>
      <c r="E10" s="174"/>
      <c r="F10" s="174"/>
      <c r="G10" s="174"/>
      <c r="H10" s="176"/>
      <c r="I10" s="176"/>
      <c r="J10" s="176"/>
      <c r="K10" s="177"/>
      <c r="L10" s="161"/>
      <c r="M10" s="151" t="s">
        <v>647</v>
      </c>
      <c r="N10" s="178"/>
      <c r="O10" s="178"/>
      <c r="P10" s="178"/>
      <c r="Q10" s="179"/>
    </row>
    <row r="11" spans="1:17" s="68" customFormat="1" ht="23.85" customHeight="1">
      <c r="A11" s="151" t="s">
        <v>648</v>
      </c>
      <c r="B11" s="170"/>
      <c r="C11" s="178"/>
      <c r="D11" s="174"/>
      <c r="E11" s="174"/>
      <c r="F11" s="174"/>
      <c r="G11" s="174"/>
      <c r="H11" s="176"/>
      <c r="I11" s="176"/>
      <c r="J11" s="176"/>
      <c r="K11" s="177"/>
      <c r="L11" s="161"/>
      <c r="M11" s="151" t="s">
        <v>648</v>
      </c>
      <c r="N11" s="178"/>
      <c r="O11" s="178"/>
      <c r="P11" s="178"/>
      <c r="Q11" s="179"/>
    </row>
    <row r="12" spans="1:17" s="68" customFormat="1" ht="23.85" customHeight="1">
      <c r="A12" s="151" t="s">
        <v>649</v>
      </c>
      <c r="B12" s="170"/>
      <c r="C12" s="178"/>
      <c r="D12" s="174"/>
      <c r="E12" s="174"/>
      <c r="F12" s="174"/>
      <c r="G12" s="174"/>
      <c r="H12" s="176"/>
      <c r="I12" s="176"/>
      <c r="J12" s="176"/>
      <c r="K12" s="177"/>
      <c r="L12" s="161"/>
      <c r="M12" s="151" t="s">
        <v>649</v>
      </c>
      <c r="N12" s="178"/>
      <c r="O12" s="178"/>
      <c r="P12" s="178"/>
      <c r="Q12" s="179"/>
    </row>
    <row r="13" spans="1:17" s="68" customFormat="1" ht="23.85" customHeight="1">
      <c r="A13" s="151" t="s">
        <v>650</v>
      </c>
      <c r="B13" s="170"/>
      <c r="C13" s="178"/>
      <c r="D13" s="174"/>
      <c r="E13" s="174"/>
      <c r="F13" s="174"/>
      <c r="G13" s="174"/>
      <c r="H13" s="176"/>
      <c r="I13" s="176"/>
      <c r="J13" s="176"/>
      <c r="K13" s="177"/>
      <c r="L13" s="161"/>
      <c r="M13" s="151" t="s">
        <v>650</v>
      </c>
      <c r="N13" s="178"/>
      <c r="O13" s="178"/>
      <c r="P13" s="178"/>
      <c r="Q13" s="179"/>
    </row>
    <row r="14" spans="1:17" s="68" customFormat="1" ht="23.85" customHeight="1">
      <c r="A14" s="151" t="s">
        <v>651</v>
      </c>
      <c r="B14" s="170"/>
      <c r="C14" s="178"/>
      <c r="D14" s="174"/>
      <c r="E14" s="174"/>
      <c r="F14" s="174"/>
      <c r="G14" s="174"/>
      <c r="H14" s="176"/>
      <c r="I14" s="176"/>
      <c r="J14" s="176"/>
      <c r="K14" s="177"/>
      <c r="L14" s="161"/>
      <c r="M14" s="151" t="s">
        <v>651</v>
      </c>
      <c r="N14" s="178"/>
      <c r="O14" s="178"/>
      <c r="P14" s="178"/>
      <c r="Q14" s="179"/>
    </row>
    <row r="15" spans="1:17" s="68" customFormat="1" ht="23.85" customHeight="1">
      <c r="A15" s="151" t="s">
        <v>652</v>
      </c>
      <c r="B15" s="152">
        <v>8890.3333333333339</v>
      </c>
      <c r="C15" s="154">
        <v>3.0186522398533171</v>
      </c>
      <c r="D15" s="157">
        <v>31243.910937800003</v>
      </c>
      <c r="E15" s="157">
        <v>28766.831113896213</v>
      </c>
      <c r="F15" s="157">
        <v>28517.520336716363</v>
      </c>
      <c r="G15" s="157">
        <v>29412.706743006314</v>
      </c>
      <c r="H15" s="159">
        <v>-7.9282002462339962</v>
      </c>
      <c r="I15" s="159">
        <v>-0.86666055149681243</v>
      </c>
      <c r="J15" s="159">
        <v>3.1390751920930411</v>
      </c>
      <c r="K15" s="160">
        <v>6.7625947685986273E-2</v>
      </c>
      <c r="L15" s="161"/>
      <c r="M15" s="151" t="s">
        <v>652</v>
      </c>
      <c r="N15" s="154">
        <v>100</v>
      </c>
      <c r="O15" s="154">
        <v>92.071799753766001</v>
      </c>
      <c r="P15" s="154">
        <v>91.27384978624697</v>
      </c>
      <c r="Q15" s="162">
        <v>94.139004561755328</v>
      </c>
    </row>
    <row r="16" spans="1:17" s="68" customFormat="1" ht="23.85" customHeight="1">
      <c r="A16" s="151" t="s">
        <v>653</v>
      </c>
      <c r="B16" s="170"/>
      <c r="C16" s="178"/>
      <c r="D16" s="174"/>
      <c r="E16" s="174"/>
      <c r="F16" s="174"/>
      <c r="G16" s="174"/>
      <c r="H16" s="176"/>
      <c r="I16" s="176"/>
      <c r="J16" s="176"/>
      <c r="K16" s="177"/>
      <c r="L16" s="161"/>
      <c r="M16" s="151" t="s">
        <v>653</v>
      </c>
      <c r="N16" s="178"/>
      <c r="O16" s="178"/>
      <c r="P16" s="178"/>
      <c r="Q16" s="179"/>
    </row>
    <row r="17" spans="1:17" s="68" customFormat="1" ht="23.85" customHeight="1">
      <c r="A17" s="151" t="s">
        <v>654</v>
      </c>
      <c r="B17" s="170"/>
      <c r="C17" s="178"/>
      <c r="D17" s="174"/>
      <c r="E17" s="174"/>
      <c r="F17" s="174"/>
      <c r="G17" s="174"/>
      <c r="H17" s="176"/>
      <c r="I17" s="176"/>
      <c r="J17" s="176"/>
      <c r="K17" s="177"/>
      <c r="L17" s="161"/>
      <c r="M17" s="151" t="s">
        <v>654</v>
      </c>
      <c r="N17" s="178"/>
      <c r="O17" s="178"/>
      <c r="P17" s="178"/>
      <c r="Q17" s="179"/>
    </row>
    <row r="18" spans="1:17" s="68" customFormat="1" ht="23.85" customHeight="1">
      <c r="A18" s="151" t="s">
        <v>655</v>
      </c>
      <c r="B18" s="170"/>
      <c r="C18" s="178"/>
      <c r="D18" s="174"/>
      <c r="E18" s="174"/>
      <c r="F18" s="174"/>
      <c r="G18" s="174"/>
      <c r="H18" s="176"/>
      <c r="I18" s="176"/>
      <c r="J18" s="176"/>
      <c r="K18" s="177"/>
      <c r="L18" s="161"/>
      <c r="M18" s="151" t="s">
        <v>655</v>
      </c>
      <c r="N18" s="178"/>
      <c r="O18" s="178"/>
      <c r="P18" s="178"/>
      <c r="Q18" s="179"/>
    </row>
    <row r="19" spans="1:17" s="68" customFormat="1" ht="23.85" customHeight="1">
      <c r="A19" s="151" t="s">
        <v>656</v>
      </c>
      <c r="B19" s="170"/>
      <c r="C19" s="178"/>
      <c r="D19" s="174"/>
      <c r="E19" s="174"/>
      <c r="F19" s="174"/>
      <c r="G19" s="174"/>
      <c r="H19" s="176"/>
      <c r="I19" s="176"/>
      <c r="J19" s="176"/>
      <c r="K19" s="177"/>
      <c r="L19" s="161"/>
      <c r="M19" s="151" t="s">
        <v>656</v>
      </c>
      <c r="N19" s="178"/>
      <c r="O19" s="178"/>
      <c r="P19" s="178"/>
      <c r="Q19" s="179"/>
    </row>
    <row r="20" spans="1:17" s="68" customFormat="1" ht="23.85" customHeight="1">
      <c r="A20" s="151" t="s">
        <v>657</v>
      </c>
      <c r="B20" s="152">
        <v>159043.66666666669</v>
      </c>
      <c r="C20" s="154">
        <v>54.002195712701187</v>
      </c>
      <c r="D20" s="157">
        <v>30981.289354731693</v>
      </c>
      <c r="E20" s="157">
        <v>29905.334726725392</v>
      </c>
      <c r="F20" s="157">
        <v>30457.977075588795</v>
      </c>
      <c r="G20" s="157">
        <v>30870.598738640041</v>
      </c>
      <c r="H20" s="159">
        <v>-3.4729175267264099</v>
      </c>
      <c r="I20" s="159">
        <v>1.8479724567989031</v>
      </c>
      <c r="J20" s="159">
        <v>1.3547244520777804</v>
      </c>
      <c r="K20" s="160">
        <v>0.55763528393201656</v>
      </c>
      <c r="L20" s="161"/>
      <c r="M20" s="151" t="s">
        <v>657</v>
      </c>
      <c r="N20" s="154">
        <v>100</v>
      </c>
      <c r="O20" s="154">
        <v>96.52708247327358</v>
      </c>
      <c r="P20" s="154">
        <v>98.310876370731251</v>
      </c>
      <c r="Q20" s="162">
        <v>99.642717851977508</v>
      </c>
    </row>
    <row r="21" spans="1:17" s="68" customFormat="1" ht="23.85" customHeight="1">
      <c r="A21" s="151" t="s">
        <v>658</v>
      </c>
      <c r="B21" s="152">
        <v>39609.666666666664</v>
      </c>
      <c r="C21" s="154">
        <v>13.449193018991782</v>
      </c>
      <c r="D21" s="157">
        <v>62477.96579981102</v>
      </c>
      <c r="E21" s="157">
        <v>75229.884648878418</v>
      </c>
      <c r="F21" s="157">
        <v>83892.209611302809</v>
      </c>
      <c r="G21" s="157">
        <v>91988.278928937172</v>
      </c>
      <c r="H21" s="159">
        <v>20.41026574060766</v>
      </c>
      <c r="I21" s="159">
        <v>11.514473274622434</v>
      </c>
      <c r="J21" s="159">
        <v>9.6505615421811211</v>
      </c>
      <c r="K21" s="160">
        <v>2.7249418969964316</v>
      </c>
      <c r="L21" s="161"/>
      <c r="M21" s="151" t="s">
        <v>658</v>
      </c>
      <c r="N21" s="154">
        <v>100</v>
      </c>
      <c r="O21" s="154">
        <v>120.41026574060767</v>
      </c>
      <c r="P21" s="154">
        <v>134.27487360921177</v>
      </c>
      <c r="Q21" s="162">
        <v>147.23315292255467</v>
      </c>
    </row>
    <row r="22" spans="1:17" s="68" customFormat="1" ht="23.85" customHeight="1">
      <c r="A22" s="151" t="s">
        <v>659</v>
      </c>
      <c r="B22" s="170"/>
      <c r="C22" s="178"/>
      <c r="D22" s="174"/>
      <c r="E22" s="174"/>
      <c r="F22" s="174"/>
      <c r="G22" s="174"/>
      <c r="H22" s="176"/>
      <c r="I22" s="176"/>
      <c r="J22" s="176"/>
      <c r="K22" s="177"/>
      <c r="L22" s="161"/>
      <c r="M22" s="151" t="s">
        <v>659</v>
      </c>
      <c r="N22" s="178"/>
      <c r="O22" s="178"/>
      <c r="P22" s="178"/>
      <c r="Q22" s="179"/>
    </row>
    <row r="23" spans="1:17" s="68" customFormat="1" ht="23.85" customHeight="1">
      <c r="A23" s="151" t="s">
        <v>660</v>
      </c>
      <c r="B23" s="152">
        <v>86969.666666666672</v>
      </c>
      <c r="C23" s="154">
        <v>29.529959028453717</v>
      </c>
      <c r="D23" s="157">
        <v>34052.938287545789</v>
      </c>
      <c r="E23" s="157">
        <v>37277.833935494025</v>
      </c>
      <c r="F23" s="157">
        <v>38493.868573790256</v>
      </c>
      <c r="G23" s="157">
        <v>42007.183259603058</v>
      </c>
      <c r="H23" s="159">
        <v>9.4702419530348756</v>
      </c>
      <c r="I23" s="159">
        <v>3.2620850245764563</v>
      </c>
      <c r="J23" s="159">
        <v>9.1269462280155214</v>
      </c>
      <c r="K23" s="160">
        <v>2.5963706880191841</v>
      </c>
      <c r="L23" s="161"/>
      <c r="M23" s="151" t="s">
        <v>660</v>
      </c>
      <c r="N23" s="154">
        <v>100</v>
      </c>
      <c r="O23" s="154">
        <v>109.47024195303487</v>
      </c>
      <c r="P23" s="154">
        <v>113.04125432215244</v>
      </c>
      <c r="Q23" s="162">
        <v>123.35846881960957</v>
      </c>
    </row>
    <row r="24" spans="1:17" s="68" customFormat="1" ht="23.85" customHeight="1">
      <c r="A24" s="151" t="s">
        <v>661</v>
      </c>
      <c r="B24" s="170"/>
      <c r="C24" s="178"/>
      <c r="D24" s="174"/>
      <c r="E24" s="174"/>
      <c r="F24" s="174"/>
      <c r="G24" s="174"/>
      <c r="H24" s="176"/>
      <c r="I24" s="176"/>
      <c r="J24" s="176"/>
      <c r="K24" s="177"/>
      <c r="L24" s="161"/>
      <c r="M24" s="151" t="s">
        <v>661</v>
      </c>
      <c r="N24" s="178"/>
      <c r="O24" s="178"/>
      <c r="P24" s="178"/>
      <c r="Q24" s="179"/>
    </row>
    <row r="25" spans="1:17" s="68" customFormat="1" ht="23.85" customHeight="1">
      <c r="A25" s="151" t="s">
        <v>407</v>
      </c>
      <c r="B25" s="153">
        <v>294513.33333333337</v>
      </c>
      <c r="C25" s="155">
        <v>100</v>
      </c>
      <c r="D25" s="158">
        <v>36132.322468055296</v>
      </c>
      <c r="E25" s="158">
        <v>38143.849461658014</v>
      </c>
      <c r="F25" s="158">
        <v>39958.869973712404</v>
      </c>
      <c r="G25" s="158">
        <v>42335.05367299186</v>
      </c>
      <c r="H25" s="159">
        <v>5.5671123697656455</v>
      </c>
      <c r="I25" s="159">
        <v>4.7583569505192163</v>
      </c>
      <c r="J25" s="159">
        <v>5.9465738166336219</v>
      </c>
      <c r="K25" s="161"/>
      <c r="L25" s="181"/>
      <c r="M25" s="151" t="s">
        <v>407</v>
      </c>
      <c r="N25" s="155">
        <v>100</v>
      </c>
      <c r="O25" s="155">
        <v>105.56711236976564</v>
      </c>
      <c r="P25" s="155">
        <v>110.59037239867482</v>
      </c>
      <c r="Q25" s="163">
        <v>117.16671052745203</v>
      </c>
    </row>
    <row r="27" spans="1:17">
      <c r="D27" s="54"/>
      <c r="E27" s="54"/>
      <c r="F27" s="54"/>
      <c r="G27" s="54"/>
      <c r="H27" s="54"/>
      <c r="I27" s="54"/>
      <c r="J27" s="54"/>
      <c r="K27" s="54"/>
      <c r="L27" s="54"/>
    </row>
  </sheetData>
  <mergeCells count="12">
    <mergeCell ref="A1:K1"/>
    <mergeCell ref="M7:Q7"/>
    <mergeCell ref="A3:K3"/>
    <mergeCell ref="M3:Q3"/>
    <mergeCell ref="A5:A6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BFC29-1822-424F-87EC-65B4C01FC645}">
  <sheetPr codeName="Hoja14">
    <pageSetUpPr fitToPage="1"/>
  </sheetPr>
  <dimension ref="A1:Q27"/>
  <sheetViews>
    <sheetView showGridLines="0" zoomScaleNormal="100" workbookViewId="0">
      <selection sqref="A1:K1"/>
    </sheetView>
  </sheetViews>
  <sheetFormatPr baseColWidth="10" defaultRowHeight="15"/>
  <cols>
    <col min="1" max="1" width="22.7109375" style="55" customWidth="1"/>
    <col min="2" max="2" width="14.140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4" width="8.28515625" style="55" customWidth="1"/>
    <col min="15" max="16" width="8.140625" style="55" customWidth="1"/>
    <col min="17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s="88" customFormat="1" ht="29.25" customHeight="1">
      <c r="A3" s="502" t="s">
        <v>682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683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 t="s">
        <v>664</v>
      </c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/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8" customFormat="1" ht="36.6" customHeight="1">
      <c r="A7" s="168" t="s">
        <v>684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684</v>
      </c>
      <c r="N7" s="443"/>
      <c r="O7" s="443"/>
      <c r="P7" s="443"/>
      <c r="Q7" s="444"/>
    </row>
    <row r="8" spans="1:17" s="68" customFormat="1" ht="23.85" customHeight="1">
      <c r="A8" s="151" t="s">
        <v>645</v>
      </c>
      <c r="B8" s="152">
        <v>8393</v>
      </c>
      <c r="C8" s="154">
        <v>21.617328891788869</v>
      </c>
      <c r="D8" s="157">
        <v>18230.445646763834</v>
      </c>
      <c r="E8" s="157">
        <v>15290.239901173572</v>
      </c>
      <c r="F8" s="157">
        <v>14839.84029026385</v>
      </c>
      <c r="G8" s="157">
        <v>14645.747240948636</v>
      </c>
      <c r="H8" s="159">
        <v>-16.127997101991802</v>
      </c>
      <c r="I8" s="159">
        <v>-2.9456673918841059</v>
      </c>
      <c r="J8" s="159">
        <v>-1.3079187209484633</v>
      </c>
      <c r="K8" s="160">
        <v>-0.40979777206512707</v>
      </c>
      <c r="L8" s="161"/>
      <c r="M8" s="151" t="s">
        <v>645</v>
      </c>
      <c r="N8" s="154">
        <v>100</v>
      </c>
      <c r="O8" s="154">
        <v>83.872002898008205</v>
      </c>
      <c r="P8" s="154">
        <v>81.40141265772148</v>
      </c>
      <c r="Q8" s="162">
        <v>80.336748342454626</v>
      </c>
    </row>
    <row r="9" spans="1:17" s="68" customFormat="1" ht="23.85" customHeight="1">
      <c r="A9" s="151" t="s">
        <v>646</v>
      </c>
      <c r="B9" s="152">
        <v>4331.333333333333</v>
      </c>
      <c r="C9" s="154">
        <v>11.155946289364334</v>
      </c>
      <c r="D9" s="157">
        <v>17083.506225081244</v>
      </c>
      <c r="E9" s="157">
        <v>17807.296787761607</v>
      </c>
      <c r="F9" s="157">
        <v>17750.803526525793</v>
      </c>
      <c r="G9" s="157">
        <v>19632.412919750299</v>
      </c>
      <c r="H9" s="159">
        <v>4.2367799276340889</v>
      </c>
      <c r="I9" s="159">
        <v>-0.31724782210986369</v>
      </c>
      <c r="J9" s="159">
        <v>10.600136441219325</v>
      </c>
      <c r="K9" s="160">
        <v>2.0501869599691109</v>
      </c>
      <c r="L9" s="161"/>
      <c r="M9" s="151" t="s">
        <v>646</v>
      </c>
      <c r="N9" s="154">
        <v>100</v>
      </c>
      <c r="O9" s="154">
        <v>104.23677992763409</v>
      </c>
      <c r="P9" s="154">
        <v>103.90609101347621</v>
      </c>
      <c r="Q9" s="162">
        <v>114.92027843164223</v>
      </c>
    </row>
    <row r="10" spans="1:17" s="68" customFormat="1" ht="23.85" customHeight="1">
      <c r="A10" s="151" t="s">
        <v>647</v>
      </c>
      <c r="B10" s="170"/>
      <c r="C10" s="178"/>
      <c r="D10" s="174" t="s">
        <v>666</v>
      </c>
      <c r="E10" s="174" t="s">
        <v>666</v>
      </c>
      <c r="F10" s="174" t="s">
        <v>666</v>
      </c>
      <c r="G10" s="174" t="s">
        <v>666</v>
      </c>
      <c r="H10" s="176"/>
      <c r="I10" s="176"/>
      <c r="J10" s="176"/>
      <c r="K10" s="177"/>
      <c r="L10" s="161"/>
      <c r="M10" s="151" t="s">
        <v>647</v>
      </c>
      <c r="N10" s="178"/>
      <c r="O10" s="178"/>
      <c r="P10" s="178"/>
      <c r="Q10" s="179"/>
    </row>
    <row r="11" spans="1:17" s="68" customFormat="1" ht="23.85" customHeight="1">
      <c r="A11" s="151" t="s">
        <v>648</v>
      </c>
      <c r="B11" s="170"/>
      <c r="C11" s="178"/>
      <c r="D11" s="174" t="s">
        <v>666</v>
      </c>
      <c r="E11" s="174" t="s">
        <v>666</v>
      </c>
      <c r="F11" s="174" t="s">
        <v>666</v>
      </c>
      <c r="G11" s="174" t="s">
        <v>666</v>
      </c>
      <c r="H11" s="176"/>
      <c r="I11" s="176"/>
      <c r="J11" s="176"/>
      <c r="K11" s="177"/>
      <c r="L11" s="161"/>
      <c r="M11" s="151" t="s">
        <v>648</v>
      </c>
      <c r="N11" s="178"/>
      <c r="O11" s="178"/>
      <c r="P11" s="178"/>
      <c r="Q11" s="179"/>
    </row>
    <row r="12" spans="1:17" s="68" customFormat="1" ht="23.85" customHeight="1">
      <c r="A12" s="151" t="s">
        <v>649</v>
      </c>
      <c r="B12" s="170"/>
      <c r="C12" s="178"/>
      <c r="D12" s="174" t="s">
        <v>666</v>
      </c>
      <c r="E12" s="174" t="s">
        <v>666</v>
      </c>
      <c r="F12" s="174" t="s">
        <v>666</v>
      </c>
      <c r="G12" s="174" t="s">
        <v>666</v>
      </c>
      <c r="H12" s="176"/>
      <c r="I12" s="176"/>
      <c r="J12" s="176"/>
      <c r="K12" s="177"/>
      <c r="L12" s="161"/>
      <c r="M12" s="151" t="s">
        <v>649</v>
      </c>
      <c r="N12" s="178"/>
      <c r="O12" s="178"/>
      <c r="P12" s="178"/>
      <c r="Q12" s="179"/>
    </row>
    <row r="13" spans="1:17" s="68" customFormat="1" ht="23.85" customHeight="1">
      <c r="A13" s="151" t="s">
        <v>650</v>
      </c>
      <c r="B13" s="170"/>
      <c r="C13" s="178"/>
      <c r="D13" s="174" t="s">
        <v>666</v>
      </c>
      <c r="E13" s="174" t="s">
        <v>666</v>
      </c>
      <c r="F13" s="174" t="s">
        <v>666</v>
      </c>
      <c r="G13" s="174" t="s">
        <v>666</v>
      </c>
      <c r="H13" s="176"/>
      <c r="I13" s="176"/>
      <c r="J13" s="176"/>
      <c r="K13" s="177"/>
      <c r="L13" s="161"/>
      <c r="M13" s="151" t="s">
        <v>650</v>
      </c>
      <c r="N13" s="178"/>
      <c r="O13" s="178"/>
      <c r="P13" s="178"/>
      <c r="Q13" s="179"/>
    </row>
    <row r="14" spans="1:17" s="68" customFormat="1" ht="23.85" customHeight="1">
      <c r="A14" s="151" t="s">
        <v>651</v>
      </c>
      <c r="B14" s="152">
        <v>5078.333333333333</v>
      </c>
      <c r="C14" s="154">
        <v>13.079947800405234</v>
      </c>
      <c r="D14" s="157">
        <v>2667.5610490724134</v>
      </c>
      <c r="E14" s="157">
        <v>2612.063715502466</v>
      </c>
      <c r="F14" s="157">
        <v>2878.1333241162597</v>
      </c>
      <c r="G14" s="157">
        <v>3047.3399387443519</v>
      </c>
      <c r="H14" s="159">
        <v>-2.0804522389185949</v>
      </c>
      <c r="I14" s="159">
        <v>10.186183707337765</v>
      </c>
      <c r="J14" s="159">
        <v>5.8790401824087724</v>
      </c>
      <c r="K14" s="160">
        <v>0.21616278498917857</v>
      </c>
      <c r="L14" s="161"/>
      <c r="M14" s="151" t="s">
        <v>651</v>
      </c>
      <c r="N14" s="154">
        <v>100</v>
      </c>
      <c r="O14" s="154">
        <v>97.919547761081404</v>
      </c>
      <c r="P14" s="154">
        <v>107.8938127814195</v>
      </c>
      <c r="Q14" s="162">
        <v>114.23693338917205</v>
      </c>
    </row>
    <row r="15" spans="1:17" s="68" customFormat="1" ht="23.85" customHeight="1">
      <c r="A15" s="151" t="s">
        <v>652</v>
      </c>
      <c r="B15" s="170"/>
      <c r="C15" s="178"/>
      <c r="D15" s="174" t="s">
        <v>666</v>
      </c>
      <c r="E15" s="174" t="s">
        <v>666</v>
      </c>
      <c r="F15" s="174" t="s">
        <v>666</v>
      </c>
      <c r="G15" s="174" t="s">
        <v>666</v>
      </c>
      <c r="H15" s="176"/>
      <c r="I15" s="176"/>
      <c r="J15" s="176"/>
      <c r="K15" s="177"/>
      <c r="L15" s="161"/>
      <c r="M15" s="151" t="s">
        <v>652</v>
      </c>
      <c r="N15" s="178"/>
      <c r="O15" s="178"/>
      <c r="P15" s="178"/>
      <c r="Q15" s="179"/>
    </row>
    <row r="16" spans="1:17" s="68" customFormat="1" ht="23.85" customHeight="1">
      <c r="A16" s="151" t="s">
        <v>653</v>
      </c>
      <c r="B16" s="152">
        <v>2670.6666666666665</v>
      </c>
      <c r="C16" s="154">
        <v>6.878670284007006</v>
      </c>
      <c r="D16" s="157">
        <v>13895.769864569227</v>
      </c>
      <c r="E16" s="157">
        <v>13082.854961685334</v>
      </c>
      <c r="F16" s="157">
        <v>14011.426829391303</v>
      </c>
      <c r="G16" s="157">
        <v>20096.496363181181</v>
      </c>
      <c r="H16" s="159">
        <v>-5.8500889897192714</v>
      </c>
      <c r="I16" s="159">
        <v>7.0976241074704225</v>
      </c>
      <c r="J16" s="159">
        <v>43.429335269591746</v>
      </c>
      <c r="K16" s="160">
        <v>4.0881574892234331</v>
      </c>
      <c r="L16" s="161"/>
      <c r="M16" s="151" t="s">
        <v>653</v>
      </c>
      <c r="N16" s="154">
        <v>100</v>
      </c>
      <c r="O16" s="154">
        <v>94.149911010280732</v>
      </c>
      <c r="P16" s="154">
        <v>100.83231779130837</v>
      </c>
      <c r="Q16" s="162">
        <v>144.62312314499587</v>
      </c>
    </row>
    <row r="17" spans="1:17" s="68" customFormat="1" ht="23.85" customHeight="1">
      <c r="A17" s="151" t="s">
        <v>654</v>
      </c>
      <c r="B17" s="152">
        <v>2222.3333333333335</v>
      </c>
      <c r="C17" s="154">
        <v>5.7239259589958458</v>
      </c>
      <c r="D17" s="157">
        <v>7217.07522874389</v>
      </c>
      <c r="E17" s="157">
        <v>8301.5641364856638</v>
      </c>
      <c r="F17" s="157">
        <v>7974.0238140966312</v>
      </c>
      <c r="G17" s="157">
        <v>7103.1663516142589</v>
      </c>
      <c r="H17" s="159">
        <v>15.026709205170995</v>
      </c>
      <c r="I17" s="159">
        <v>-3.9455254094765273</v>
      </c>
      <c r="J17" s="159">
        <v>-10.921179604992574</v>
      </c>
      <c r="K17" s="160">
        <v>-0.48685391293011659</v>
      </c>
      <c r="L17" s="161"/>
      <c r="M17" s="151" t="s">
        <v>654</v>
      </c>
      <c r="N17" s="154">
        <v>100</v>
      </c>
      <c r="O17" s="154">
        <v>115.026709205171</v>
      </c>
      <c r="P17" s="154">
        <v>110.48830116579629</v>
      </c>
      <c r="Q17" s="162">
        <v>98.421675352974574</v>
      </c>
    </row>
    <row r="18" spans="1:17" s="68" customFormat="1" ht="23.85" customHeight="1">
      <c r="A18" s="151" t="s">
        <v>655</v>
      </c>
      <c r="B18" s="170"/>
      <c r="C18" s="178"/>
      <c r="D18" s="174" t="s">
        <v>666</v>
      </c>
      <c r="E18" s="174" t="s">
        <v>666</v>
      </c>
      <c r="F18" s="174" t="s">
        <v>666</v>
      </c>
      <c r="G18" s="174" t="s">
        <v>666</v>
      </c>
      <c r="H18" s="176"/>
      <c r="I18" s="176"/>
      <c r="J18" s="176"/>
      <c r="K18" s="177"/>
      <c r="L18" s="161"/>
      <c r="M18" s="151" t="s">
        <v>655</v>
      </c>
      <c r="N18" s="178"/>
      <c r="O18" s="178"/>
      <c r="P18" s="178"/>
      <c r="Q18" s="179"/>
    </row>
    <row r="19" spans="1:17" s="68" customFormat="1" ht="23.85" customHeight="1">
      <c r="A19" s="151" t="s">
        <v>656</v>
      </c>
      <c r="B19" s="170"/>
      <c r="C19" s="178"/>
      <c r="D19" s="174" t="s">
        <v>666</v>
      </c>
      <c r="E19" s="174" t="s">
        <v>666</v>
      </c>
      <c r="F19" s="174" t="s">
        <v>666</v>
      </c>
      <c r="G19" s="174" t="s">
        <v>666</v>
      </c>
      <c r="H19" s="176"/>
      <c r="I19" s="176"/>
      <c r="J19" s="176"/>
      <c r="K19" s="177"/>
      <c r="L19" s="161"/>
      <c r="M19" s="151" t="s">
        <v>656</v>
      </c>
      <c r="N19" s="178"/>
      <c r="O19" s="178"/>
      <c r="P19" s="178"/>
      <c r="Q19" s="179"/>
    </row>
    <row r="20" spans="1:17" s="68" customFormat="1" ht="23.85" customHeight="1">
      <c r="A20" s="151" t="s">
        <v>657</v>
      </c>
      <c r="B20" s="152">
        <v>3874.6666666666665</v>
      </c>
      <c r="C20" s="154">
        <v>9.9797383151893957</v>
      </c>
      <c r="D20" s="157">
        <v>8833.5425013052445</v>
      </c>
      <c r="E20" s="157">
        <v>9616.5624294190893</v>
      </c>
      <c r="F20" s="157">
        <v>10165.697488883294</v>
      </c>
      <c r="G20" s="157">
        <v>10706.079156692782</v>
      </c>
      <c r="H20" s="159">
        <v>8.8641666465989815</v>
      </c>
      <c r="I20" s="159">
        <v>5.7103051479631084</v>
      </c>
      <c r="J20" s="159">
        <v>5.3157362630594012</v>
      </c>
      <c r="K20" s="160">
        <v>0.5267170061419294</v>
      </c>
      <c r="L20" s="161"/>
      <c r="M20" s="151" t="s">
        <v>657</v>
      </c>
      <c r="N20" s="154">
        <v>100</v>
      </c>
      <c r="O20" s="154">
        <v>108.86416664659897</v>
      </c>
      <c r="P20" s="154">
        <v>115.08064275890686</v>
      </c>
      <c r="Q20" s="162">
        <v>121.19802621780391</v>
      </c>
    </row>
    <row r="21" spans="1:17" s="68" customFormat="1" ht="23.85" customHeight="1">
      <c r="A21" s="151" t="s">
        <v>658</v>
      </c>
      <c r="B21" s="170"/>
      <c r="C21" s="178"/>
      <c r="D21" s="174" t="s">
        <v>666</v>
      </c>
      <c r="E21" s="174" t="s">
        <v>666</v>
      </c>
      <c r="F21" s="174" t="s">
        <v>666</v>
      </c>
      <c r="G21" s="174" t="s">
        <v>666</v>
      </c>
      <c r="H21" s="176"/>
      <c r="I21" s="176"/>
      <c r="J21" s="176"/>
      <c r="K21" s="177"/>
      <c r="L21" s="161"/>
      <c r="M21" s="151" t="s">
        <v>658</v>
      </c>
      <c r="N21" s="178"/>
      <c r="O21" s="178"/>
      <c r="P21" s="178"/>
      <c r="Q21" s="179"/>
    </row>
    <row r="22" spans="1:17" s="68" customFormat="1" ht="23.85" customHeight="1">
      <c r="A22" s="151" t="s">
        <v>659</v>
      </c>
      <c r="B22" s="152">
        <v>12255</v>
      </c>
      <c r="C22" s="154">
        <v>31.564442460249325</v>
      </c>
      <c r="D22" s="157">
        <v>7364.4163359732984</v>
      </c>
      <c r="E22" s="157">
        <v>6917.22954356425</v>
      </c>
      <c r="F22" s="157">
        <v>7094.0611913437269</v>
      </c>
      <c r="G22" s="157">
        <v>7135.0030998607745</v>
      </c>
      <c r="H22" s="159">
        <v>-6.0722638700456795</v>
      </c>
      <c r="I22" s="159">
        <v>2.5563940977497279</v>
      </c>
      <c r="J22" s="159">
        <v>0.57712933977797387</v>
      </c>
      <c r="K22" s="160">
        <v>0.12621872413895868</v>
      </c>
      <c r="L22" s="161"/>
      <c r="M22" s="151" t="s">
        <v>659</v>
      </c>
      <c r="N22" s="154">
        <v>100</v>
      </c>
      <c r="O22" s="154">
        <v>93.927736129954326</v>
      </c>
      <c r="P22" s="154">
        <v>96.328899232530404</v>
      </c>
      <c r="Q22" s="162">
        <v>96.884841572686511</v>
      </c>
    </row>
    <row r="23" spans="1:17" s="68" customFormat="1" ht="23.85" customHeight="1">
      <c r="A23" s="151" t="s">
        <v>660</v>
      </c>
      <c r="B23" s="170"/>
      <c r="C23" s="178"/>
      <c r="D23" s="174" t="s">
        <v>666</v>
      </c>
      <c r="E23" s="174" t="s">
        <v>666</v>
      </c>
      <c r="F23" s="174" t="s">
        <v>666</v>
      </c>
      <c r="G23" s="174" t="s">
        <v>666</v>
      </c>
      <c r="H23" s="176"/>
      <c r="I23" s="176"/>
      <c r="J23" s="176"/>
      <c r="K23" s="177"/>
      <c r="L23" s="161"/>
      <c r="M23" s="151" t="s">
        <v>660</v>
      </c>
      <c r="N23" s="178"/>
      <c r="O23" s="178"/>
      <c r="P23" s="178"/>
      <c r="Q23" s="179"/>
    </row>
    <row r="24" spans="1:17" s="68" customFormat="1" ht="23.85" customHeight="1">
      <c r="A24" s="151" t="s">
        <v>661</v>
      </c>
      <c r="B24" s="170"/>
      <c r="C24" s="178"/>
      <c r="D24" s="174" t="s">
        <v>666</v>
      </c>
      <c r="E24" s="174" t="s">
        <v>666</v>
      </c>
      <c r="F24" s="174" t="s">
        <v>666</v>
      </c>
      <c r="G24" s="174" t="s">
        <v>666</v>
      </c>
      <c r="H24" s="176"/>
      <c r="I24" s="176"/>
      <c r="J24" s="176"/>
      <c r="K24" s="177"/>
      <c r="L24" s="161"/>
      <c r="M24" s="151" t="s">
        <v>661</v>
      </c>
      <c r="N24" s="178"/>
      <c r="O24" s="178"/>
      <c r="P24" s="178"/>
      <c r="Q24" s="179"/>
    </row>
    <row r="25" spans="1:17" s="68" customFormat="1" ht="23.85" customHeight="1">
      <c r="A25" s="151" t="s">
        <v>407</v>
      </c>
      <c r="B25" s="153">
        <v>38825.333333333328</v>
      </c>
      <c r="C25" s="155">
        <v>100</v>
      </c>
      <c r="D25" s="158">
        <v>10770.723382871882</v>
      </c>
      <c r="E25" s="158">
        <v>10151.765029166387</v>
      </c>
      <c r="F25" s="158">
        <v>10238.643469224027</v>
      </c>
      <c r="G25" s="158">
        <v>10864.305601477125</v>
      </c>
      <c r="H25" s="159">
        <v>-5.7466739391877066</v>
      </c>
      <c r="I25" s="159">
        <v>0.85579640395572254</v>
      </c>
      <c r="J25" s="159">
        <v>6.11079127946737</v>
      </c>
      <c r="K25" s="161"/>
      <c r="L25" s="181"/>
      <c r="M25" s="151" t="s">
        <v>407</v>
      </c>
      <c r="N25" s="155">
        <v>100</v>
      </c>
      <c r="O25" s="155">
        <v>94.253326060812299</v>
      </c>
      <c r="P25" s="155">
        <v>95.059942635849382</v>
      </c>
      <c r="Q25" s="163">
        <v>100.86885732070756</v>
      </c>
    </row>
    <row r="27" spans="1:17">
      <c r="D27" s="56"/>
      <c r="E27" s="56"/>
      <c r="F27" s="56"/>
      <c r="G27" s="56"/>
      <c r="H27" s="56"/>
      <c r="I27" s="56"/>
      <c r="J27" s="58"/>
      <c r="K27" s="58"/>
      <c r="L27" s="58"/>
    </row>
  </sheetData>
  <mergeCells count="12">
    <mergeCell ref="A1:K1"/>
    <mergeCell ref="M7:Q7"/>
    <mergeCell ref="A3:K3"/>
    <mergeCell ref="M3:Q3"/>
    <mergeCell ref="A5:A6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17BB5-4A70-4939-AD00-77AC26912FD7}">
  <sheetPr codeName="Hoja15">
    <pageSetUpPr fitToPage="1"/>
  </sheetPr>
  <dimension ref="A1:Q28"/>
  <sheetViews>
    <sheetView showGridLines="0" zoomScaleNormal="100" workbookViewId="0">
      <selection sqref="A1:K1"/>
    </sheetView>
  </sheetViews>
  <sheetFormatPr baseColWidth="10" defaultRowHeight="15"/>
  <cols>
    <col min="1" max="1" width="22.7109375" style="55" customWidth="1"/>
    <col min="2" max="2" width="14.140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.7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s="88" customFormat="1" ht="30" customHeight="1">
      <c r="A3" s="502" t="s">
        <v>685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686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 t="s">
        <v>664</v>
      </c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/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8" customFormat="1" ht="36.6" customHeight="1">
      <c r="A7" s="168" t="s">
        <v>687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687</v>
      </c>
      <c r="N7" s="443"/>
      <c r="O7" s="443"/>
      <c r="P7" s="443"/>
      <c r="Q7" s="444"/>
    </row>
    <row r="8" spans="1:17" s="68" customFormat="1" ht="23.85" customHeight="1">
      <c r="A8" s="151" t="s">
        <v>645</v>
      </c>
      <c r="B8" s="170"/>
      <c r="C8" s="178"/>
      <c r="D8" s="174" t="s">
        <v>666</v>
      </c>
      <c r="E8" s="174" t="s">
        <v>666</v>
      </c>
      <c r="F8" s="174" t="s">
        <v>666</v>
      </c>
      <c r="G8" s="174" t="s">
        <v>666</v>
      </c>
      <c r="H8" s="176"/>
      <c r="I8" s="176"/>
      <c r="J8" s="176"/>
      <c r="K8" s="177"/>
      <c r="L8" s="161"/>
      <c r="M8" s="151" t="s">
        <v>645</v>
      </c>
      <c r="N8" s="178"/>
      <c r="O8" s="178"/>
      <c r="P8" s="178"/>
      <c r="Q8" s="179"/>
    </row>
    <row r="9" spans="1:17" s="68" customFormat="1" ht="23.85" customHeight="1">
      <c r="A9" s="151" t="s">
        <v>646</v>
      </c>
      <c r="B9" s="170"/>
      <c r="C9" s="178"/>
      <c r="D9" s="174" t="s">
        <v>666</v>
      </c>
      <c r="E9" s="174" t="s">
        <v>666</v>
      </c>
      <c r="F9" s="174" t="s">
        <v>666</v>
      </c>
      <c r="G9" s="174" t="s">
        <v>666</v>
      </c>
      <c r="H9" s="176"/>
      <c r="I9" s="176"/>
      <c r="J9" s="176"/>
      <c r="K9" s="177"/>
      <c r="L9" s="161"/>
      <c r="M9" s="151" t="s">
        <v>646</v>
      </c>
      <c r="N9" s="178"/>
      <c r="O9" s="178"/>
      <c r="P9" s="178"/>
      <c r="Q9" s="179"/>
    </row>
    <row r="10" spans="1:17" s="68" customFormat="1" ht="23.85" customHeight="1">
      <c r="A10" s="151" t="s">
        <v>647</v>
      </c>
      <c r="B10" s="170"/>
      <c r="C10" s="178"/>
      <c r="D10" s="174" t="s">
        <v>666</v>
      </c>
      <c r="E10" s="174" t="s">
        <v>666</v>
      </c>
      <c r="F10" s="174" t="s">
        <v>666</v>
      </c>
      <c r="G10" s="174" t="s">
        <v>666</v>
      </c>
      <c r="H10" s="176"/>
      <c r="I10" s="176"/>
      <c r="J10" s="176"/>
      <c r="K10" s="177"/>
      <c r="L10" s="161"/>
      <c r="M10" s="151" t="s">
        <v>647</v>
      </c>
      <c r="N10" s="178"/>
      <c r="O10" s="178"/>
      <c r="P10" s="178"/>
      <c r="Q10" s="179"/>
    </row>
    <row r="11" spans="1:17" s="68" customFormat="1" ht="23.85" customHeight="1">
      <c r="A11" s="151" t="s">
        <v>648</v>
      </c>
      <c r="B11" s="170"/>
      <c r="C11" s="178"/>
      <c r="D11" s="174" t="s">
        <v>666</v>
      </c>
      <c r="E11" s="174" t="s">
        <v>666</v>
      </c>
      <c r="F11" s="174" t="s">
        <v>666</v>
      </c>
      <c r="G11" s="174" t="s">
        <v>666</v>
      </c>
      <c r="H11" s="176"/>
      <c r="I11" s="176"/>
      <c r="J11" s="176"/>
      <c r="K11" s="177"/>
      <c r="L11" s="161"/>
      <c r="M11" s="151" t="s">
        <v>648</v>
      </c>
      <c r="N11" s="178"/>
      <c r="O11" s="178"/>
      <c r="P11" s="178"/>
      <c r="Q11" s="179"/>
    </row>
    <row r="12" spans="1:17" s="68" customFormat="1" ht="23.85" customHeight="1">
      <c r="A12" s="151" t="s">
        <v>649</v>
      </c>
      <c r="B12" s="170"/>
      <c r="C12" s="178"/>
      <c r="D12" s="174" t="s">
        <v>666</v>
      </c>
      <c r="E12" s="174" t="s">
        <v>666</v>
      </c>
      <c r="F12" s="174" t="s">
        <v>666</v>
      </c>
      <c r="G12" s="174" t="s">
        <v>666</v>
      </c>
      <c r="H12" s="176"/>
      <c r="I12" s="176"/>
      <c r="J12" s="176"/>
      <c r="K12" s="177"/>
      <c r="L12" s="161"/>
      <c r="M12" s="151" t="s">
        <v>649</v>
      </c>
      <c r="N12" s="178"/>
      <c r="O12" s="178"/>
      <c r="P12" s="178"/>
      <c r="Q12" s="179"/>
    </row>
    <row r="13" spans="1:17" s="68" customFormat="1" ht="23.85" customHeight="1">
      <c r="A13" s="151" t="s">
        <v>650</v>
      </c>
      <c r="B13" s="152">
        <v>4002.6666666666665</v>
      </c>
      <c r="C13" s="154">
        <v>2.3189077496475674</v>
      </c>
      <c r="D13" s="157">
        <v>20331.027935300001</v>
      </c>
      <c r="E13" s="157">
        <v>21924.499597770489</v>
      </c>
      <c r="F13" s="157">
        <v>23254.332420476007</v>
      </c>
      <c r="G13" s="157">
        <v>25126.653612053338</v>
      </c>
      <c r="H13" s="159">
        <v>7.8376345138152299</v>
      </c>
      <c r="I13" s="159">
        <v>6.0655104887353888</v>
      </c>
      <c r="J13" s="159">
        <v>8.0514940516146876</v>
      </c>
      <c r="K13" s="160">
        <v>0.17973540940189039</v>
      </c>
      <c r="L13" s="161"/>
      <c r="M13" s="151" t="s">
        <v>650</v>
      </c>
      <c r="N13" s="154">
        <v>100</v>
      </c>
      <c r="O13" s="154">
        <v>107.83763451381523</v>
      </c>
      <c r="P13" s="154">
        <v>114.37853754605483</v>
      </c>
      <c r="Q13" s="162">
        <v>123.5877186928993</v>
      </c>
    </row>
    <row r="14" spans="1:17" s="68" customFormat="1" ht="23.85" customHeight="1">
      <c r="A14" s="151" t="s">
        <v>651</v>
      </c>
      <c r="B14" s="152">
        <v>34741.666666666664</v>
      </c>
      <c r="C14" s="154">
        <v>20.127261842689684</v>
      </c>
      <c r="D14" s="157">
        <v>15855.289707003119</v>
      </c>
      <c r="E14" s="157">
        <v>15719.630997281853</v>
      </c>
      <c r="F14" s="157">
        <v>15633.782573060733</v>
      </c>
      <c r="G14" s="157">
        <v>15536.317768877099</v>
      </c>
      <c r="H14" s="159">
        <v>-0.85560536721916713</v>
      </c>
      <c r="I14" s="159">
        <v>-0.5461223882161369</v>
      </c>
      <c r="J14" s="159">
        <v>-0.62342432951306026</v>
      </c>
      <c r="K14" s="160">
        <v>-8.1208657602961531E-2</v>
      </c>
      <c r="L14" s="161"/>
      <c r="M14" s="151" t="s">
        <v>651</v>
      </c>
      <c r="N14" s="154">
        <v>100</v>
      </c>
      <c r="O14" s="154">
        <v>99.144394632780831</v>
      </c>
      <c r="P14" s="154">
        <v>98.602944897029857</v>
      </c>
      <c r="Q14" s="162">
        <v>97.98823014892541</v>
      </c>
    </row>
    <row r="15" spans="1:17" s="68" customFormat="1" ht="23.85" customHeight="1">
      <c r="A15" s="151" t="s">
        <v>652</v>
      </c>
      <c r="B15" s="152">
        <v>44355</v>
      </c>
      <c r="C15" s="154">
        <v>25.696657204101729</v>
      </c>
      <c r="D15" s="157">
        <v>21816.622574559766</v>
      </c>
      <c r="E15" s="157">
        <v>21657.467080838258</v>
      </c>
      <c r="F15" s="157">
        <v>22147.815211574147</v>
      </c>
      <c r="G15" s="157">
        <v>22859.520823963725</v>
      </c>
      <c r="H15" s="159">
        <v>-0.72951481457582756</v>
      </c>
      <c r="I15" s="159">
        <v>2.264106549974771</v>
      </c>
      <c r="J15" s="159">
        <v>3.2134348494006328</v>
      </c>
      <c r="K15" s="160">
        <v>0.75708883591546428</v>
      </c>
      <c r="L15" s="161"/>
      <c r="M15" s="151" t="s">
        <v>652</v>
      </c>
      <c r="N15" s="154">
        <v>100</v>
      </c>
      <c r="O15" s="154">
        <v>99.270485185424178</v>
      </c>
      <c r="P15" s="154">
        <v>101.5180747426991</v>
      </c>
      <c r="Q15" s="162">
        <v>104.78029193492158</v>
      </c>
    </row>
    <row r="16" spans="1:17" s="68" customFormat="1" ht="23.85" customHeight="1">
      <c r="A16" s="151" t="s">
        <v>653</v>
      </c>
      <c r="B16" s="170"/>
      <c r="C16" s="178"/>
      <c r="D16" s="174" t="s">
        <v>666</v>
      </c>
      <c r="E16" s="174" t="s">
        <v>666</v>
      </c>
      <c r="F16" s="174" t="s">
        <v>666</v>
      </c>
      <c r="G16" s="174" t="s">
        <v>666</v>
      </c>
      <c r="H16" s="176"/>
      <c r="I16" s="176"/>
      <c r="J16" s="176"/>
      <c r="K16" s="177"/>
      <c r="L16" s="161"/>
      <c r="M16" s="151" t="s">
        <v>653</v>
      </c>
      <c r="N16" s="178"/>
      <c r="O16" s="178"/>
      <c r="P16" s="178"/>
      <c r="Q16" s="179"/>
    </row>
    <row r="17" spans="1:17" s="68" customFormat="1" ht="23.85" customHeight="1">
      <c r="A17" s="151" t="s">
        <v>654</v>
      </c>
      <c r="B17" s="170"/>
      <c r="C17" s="178"/>
      <c r="D17" s="174" t="s">
        <v>666</v>
      </c>
      <c r="E17" s="174" t="s">
        <v>666</v>
      </c>
      <c r="F17" s="174" t="s">
        <v>666</v>
      </c>
      <c r="G17" s="174" t="s">
        <v>666</v>
      </c>
      <c r="H17" s="176"/>
      <c r="I17" s="176"/>
      <c r="J17" s="176"/>
      <c r="K17" s="177"/>
      <c r="L17" s="161"/>
      <c r="M17" s="151" t="s">
        <v>654</v>
      </c>
      <c r="N17" s="178"/>
      <c r="O17" s="178"/>
      <c r="P17" s="178"/>
      <c r="Q17" s="179"/>
    </row>
    <row r="18" spans="1:17" s="68" customFormat="1" ht="23.85" customHeight="1">
      <c r="A18" s="151" t="s">
        <v>655</v>
      </c>
      <c r="B18" s="170"/>
      <c r="C18" s="178"/>
      <c r="D18" s="174" t="s">
        <v>666</v>
      </c>
      <c r="E18" s="174" t="s">
        <v>666</v>
      </c>
      <c r="F18" s="174" t="s">
        <v>666</v>
      </c>
      <c r="G18" s="174" t="s">
        <v>666</v>
      </c>
      <c r="H18" s="176"/>
      <c r="I18" s="176"/>
      <c r="J18" s="176"/>
      <c r="K18" s="177"/>
      <c r="L18" s="161"/>
      <c r="M18" s="151" t="s">
        <v>655</v>
      </c>
      <c r="N18" s="178"/>
      <c r="O18" s="178"/>
      <c r="P18" s="178"/>
      <c r="Q18" s="179"/>
    </row>
    <row r="19" spans="1:17" s="68" customFormat="1" ht="23.85" customHeight="1">
      <c r="A19" s="151" t="s">
        <v>656</v>
      </c>
      <c r="B19" s="152">
        <v>4060</v>
      </c>
      <c r="C19" s="154">
        <v>2.3521232837031456</v>
      </c>
      <c r="D19" s="157">
        <v>18174.719018653654</v>
      </c>
      <c r="E19" s="157">
        <v>16965.114668683247</v>
      </c>
      <c r="F19" s="157">
        <v>13587.391897787429</v>
      </c>
      <c r="G19" s="157">
        <v>13779.085305302322</v>
      </c>
      <c r="H19" s="159">
        <v>-6.6554225610251638</v>
      </c>
      <c r="I19" s="159">
        <v>-19.909813973323303</v>
      </c>
      <c r="J19" s="159">
        <v>1.4108182715043955</v>
      </c>
      <c r="K19" s="160">
        <v>1.8665390440853535E-2</v>
      </c>
      <c r="L19" s="161"/>
      <c r="M19" s="151" t="s">
        <v>656</v>
      </c>
      <c r="N19" s="154">
        <v>100</v>
      </c>
      <c r="O19" s="154">
        <v>93.344577438974838</v>
      </c>
      <c r="P19" s="154">
        <v>74.759845716690236</v>
      </c>
      <c r="Q19" s="162">
        <v>75.814571279809797</v>
      </c>
    </row>
    <row r="20" spans="1:17" s="68" customFormat="1" ht="23.85" customHeight="1">
      <c r="A20" s="151" t="s">
        <v>657</v>
      </c>
      <c r="B20" s="152">
        <v>30328.666666666668</v>
      </c>
      <c r="C20" s="154">
        <v>17.570631288260628</v>
      </c>
      <c r="D20" s="157">
        <v>24245.982935795982</v>
      </c>
      <c r="E20" s="157">
        <v>25583.81360406239</v>
      </c>
      <c r="F20" s="157">
        <v>25673.802483703726</v>
      </c>
      <c r="G20" s="157">
        <v>25717.874906807945</v>
      </c>
      <c r="H20" s="159">
        <v>5.5177415236537106</v>
      </c>
      <c r="I20" s="159">
        <v>0.35174146057352057</v>
      </c>
      <c r="J20" s="159">
        <v>0.17166301381415272</v>
      </c>
      <c r="K20" s="160">
        <v>3.2057091331590959E-2</v>
      </c>
      <c r="L20" s="161"/>
      <c r="M20" s="151" t="s">
        <v>657</v>
      </c>
      <c r="N20" s="154">
        <v>100</v>
      </c>
      <c r="O20" s="154">
        <v>105.51774152365371</v>
      </c>
      <c r="P20" s="154">
        <v>105.88889116885321</v>
      </c>
      <c r="Q20" s="162">
        <v>106.07066323072804</v>
      </c>
    </row>
    <row r="21" spans="1:17" s="68" customFormat="1" ht="23.85" customHeight="1">
      <c r="A21" s="151" t="s">
        <v>658</v>
      </c>
      <c r="B21" s="152">
        <v>24228</v>
      </c>
      <c r="C21" s="154">
        <v>14.036266728463008</v>
      </c>
      <c r="D21" s="157">
        <v>36823.194915914675</v>
      </c>
      <c r="E21" s="157">
        <v>38149.094357243681</v>
      </c>
      <c r="F21" s="157">
        <v>38254.112458910684</v>
      </c>
      <c r="G21" s="157">
        <v>38650.712031283008</v>
      </c>
      <c r="H21" s="159">
        <v>3.6007180918350001</v>
      </c>
      <c r="I21" s="159">
        <v>0.27528334141715327</v>
      </c>
      <c r="J21" s="159">
        <v>1.036750160648265</v>
      </c>
      <c r="K21" s="160">
        <v>0.23044838796471442</v>
      </c>
      <c r="L21" s="161"/>
      <c r="M21" s="151" t="s">
        <v>658</v>
      </c>
      <c r="N21" s="154">
        <v>100</v>
      </c>
      <c r="O21" s="154">
        <v>103.60071809183499</v>
      </c>
      <c r="P21" s="154">
        <v>103.88591361033038</v>
      </c>
      <c r="Q21" s="162">
        <v>104.96295098657637</v>
      </c>
    </row>
    <row r="22" spans="1:17" s="68" customFormat="1" ht="23.85" customHeight="1">
      <c r="A22" s="151" t="s">
        <v>659</v>
      </c>
      <c r="B22" s="152">
        <v>18653.666666666668</v>
      </c>
      <c r="C22" s="154">
        <v>10.806828495838404</v>
      </c>
      <c r="D22" s="157">
        <v>18962.499674195376</v>
      </c>
      <c r="E22" s="157">
        <v>18907.165306823666</v>
      </c>
      <c r="F22" s="157">
        <v>21203.669499453848</v>
      </c>
      <c r="G22" s="157">
        <v>22424.825618404528</v>
      </c>
      <c r="H22" s="159">
        <v>-0.29180945720468643</v>
      </c>
      <c r="I22" s="159">
        <v>12.146211001822495</v>
      </c>
      <c r="J22" s="159">
        <v>5.7591735193860334</v>
      </c>
      <c r="K22" s="160">
        <v>0.54631015033192232</v>
      </c>
      <c r="L22" s="161"/>
      <c r="M22" s="151" t="s">
        <v>659</v>
      </c>
      <c r="N22" s="154">
        <v>100</v>
      </c>
      <c r="O22" s="154">
        <v>99.708190542795322</v>
      </c>
      <c r="P22" s="154">
        <v>111.81895775222246</v>
      </c>
      <c r="Q22" s="162">
        <v>118.2588055567419</v>
      </c>
    </row>
    <row r="23" spans="1:17" s="68" customFormat="1" ht="23.85" customHeight="1">
      <c r="A23" s="151" t="s">
        <v>660</v>
      </c>
      <c r="B23" s="152">
        <v>12240.333333333334</v>
      </c>
      <c r="C23" s="154">
        <v>7.0913234072958309</v>
      </c>
      <c r="D23" s="157">
        <v>29757.403379807576</v>
      </c>
      <c r="E23" s="157">
        <v>30202.31816205617</v>
      </c>
      <c r="F23" s="157">
        <v>32259.212235189691</v>
      </c>
      <c r="G23" s="157">
        <v>33275.05814302717</v>
      </c>
      <c r="H23" s="159">
        <v>1.4951398029254759</v>
      </c>
      <c r="I23" s="159">
        <v>6.810384759530284</v>
      </c>
      <c r="J23" s="159">
        <v>3.1490102747436368</v>
      </c>
      <c r="K23" s="160">
        <v>0.29821188518555825</v>
      </c>
      <c r="L23" s="161"/>
      <c r="M23" s="151" t="s">
        <v>660</v>
      </c>
      <c r="N23" s="154">
        <v>100</v>
      </c>
      <c r="O23" s="154">
        <v>101.49513980292548</v>
      </c>
      <c r="P23" s="154">
        <v>108.40734933572787</v>
      </c>
      <c r="Q23" s="162">
        <v>111.82110790488717</v>
      </c>
    </row>
    <row r="24" spans="1:17" s="68" customFormat="1" ht="23.85" customHeight="1">
      <c r="A24" s="151" t="s">
        <v>661</v>
      </c>
      <c r="B24" s="170"/>
      <c r="C24" s="178"/>
      <c r="D24" s="174" t="s">
        <v>666</v>
      </c>
      <c r="E24" s="174" t="s">
        <v>666</v>
      </c>
      <c r="F24" s="174" t="s">
        <v>666</v>
      </c>
      <c r="G24" s="174" t="s">
        <v>666</v>
      </c>
      <c r="H24" s="176"/>
      <c r="I24" s="176"/>
      <c r="J24" s="176"/>
      <c r="K24" s="177"/>
      <c r="L24" s="161"/>
      <c r="M24" s="151" t="s">
        <v>661</v>
      </c>
      <c r="N24" s="178"/>
      <c r="O24" s="178"/>
      <c r="P24" s="178"/>
      <c r="Q24" s="179"/>
    </row>
    <row r="25" spans="1:17" s="68" customFormat="1" ht="23.85" customHeight="1">
      <c r="A25" s="151" t="s">
        <v>407</v>
      </c>
      <c r="B25" s="153">
        <v>172610</v>
      </c>
      <c r="C25" s="155">
        <v>100</v>
      </c>
      <c r="D25" s="158">
        <v>23284.540621695756</v>
      </c>
      <c r="E25" s="158">
        <v>23671.58088068126</v>
      </c>
      <c r="F25" s="158">
        <v>24156.286929916314</v>
      </c>
      <c r="G25" s="158">
        <v>24634.897494444711</v>
      </c>
      <c r="H25" s="159">
        <v>1.6622198619837607</v>
      </c>
      <c r="I25" s="159">
        <v>2.0476285537423902</v>
      </c>
      <c r="J25" s="159">
        <v>1.9813084929690188</v>
      </c>
      <c r="K25" s="161"/>
      <c r="L25" s="181"/>
      <c r="M25" s="151" t="s">
        <v>407</v>
      </c>
      <c r="N25" s="155">
        <v>100</v>
      </c>
      <c r="O25" s="155">
        <v>101.66221986198376</v>
      </c>
      <c r="P25" s="155">
        <v>103.7438845042461</v>
      </c>
      <c r="Q25" s="163">
        <v>105.79937089886471</v>
      </c>
    </row>
    <row r="27" spans="1:17">
      <c r="D27" s="56"/>
      <c r="E27" s="56"/>
      <c r="F27" s="56"/>
      <c r="G27" s="56"/>
    </row>
    <row r="28" spans="1:17">
      <c r="D28" s="56"/>
      <c r="E28" s="56"/>
      <c r="F28" s="56"/>
      <c r="G28" s="56"/>
    </row>
  </sheetData>
  <mergeCells count="12">
    <mergeCell ref="A1:K1"/>
    <mergeCell ref="M7:Q7"/>
    <mergeCell ref="A3:K3"/>
    <mergeCell ref="M3:Q3"/>
    <mergeCell ref="A5:A6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188E4-A095-4163-A9EF-2FBE3DE762F4}">
  <sheetPr codeName="Hoja34">
    <pageSetUpPr fitToPage="1"/>
  </sheetPr>
  <dimension ref="A1:Q28"/>
  <sheetViews>
    <sheetView showGridLines="0" zoomScaleNormal="100" workbookViewId="0">
      <selection sqref="A1:K1"/>
    </sheetView>
  </sheetViews>
  <sheetFormatPr baseColWidth="10" defaultRowHeight="15"/>
  <cols>
    <col min="1" max="1" width="22.7109375" style="55" customWidth="1"/>
    <col min="2" max="2" width="14.140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s="88" customFormat="1" ht="34.5" customHeight="1">
      <c r="A3" s="502" t="s">
        <v>688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832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 t="s">
        <v>664</v>
      </c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/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8" customFormat="1" ht="36.6" customHeight="1">
      <c r="A7" s="168" t="s">
        <v>689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689</v>
      </c>
      <c r="N7" s="443"/>
      <c r="O7" s="443"/>
      <c r="P7" s="443"/>
      <c r="Q7" s="444"/>
    </row>
    <row r="8" spans="1:17" s="68" customFormat="1" ht="23.85" customHeight="1">
      <c r="A8" s="151" t="s">
        <v>645</v>
      </c>
      <c r="B8" s="170"/>
      <c r="C8" s="178"/>
      <c r="D8" s="174"/>
      <c r="E8" s="174"/>
      <c r="F8" s="174"/>
      <c r="G8" s="174"/>
      <c r="H8" s="176"/>
      <c r="I8" s="176"/>
      <c r="J8" s="176"/>
      <c r="K8" s="177"/>
      <c r="L8" s="161"/>
      <c r="M8" s="151" t="s">
        <v>645</v>
      </c>
      <c r="N8" s="178"/>
      <c r="O8" s="178"/>
      <c r="P8" s="178"/>
      <c r="Q8" s="179"/>
    </row>
    <row r="9" spans="1:17" s="68" customFormat="1" ht="23.85" customHeight="1">
      <c r="A9" s="151" t="s">
        <v>646</v>
      </c>
      <c r="B9" s="170"/>
      <c r="C9" s="178"/>
      <c r="D9" s="174"/>
      <c r="E9" s="174"/>
      <c r="F9" s="174"/>
      <c r="G9" s="174"/>
      <c r="H9" s="176"/>
      <c r="I9" s="176"/>
      <c r="J9" s="176"/>
      <c r="K9" s="177"/>
      <c r="L9" s="161"/>
      <c r="M9" s="151" t="s">
        <v>646</v>
      </c>
      <c r="N9" s="178"/>
      <c r="O9" s="178"/>
      <c r="P9" s="178"/>
      <c r="Q9" s="179"/>
    </row>
    <row r="10" spans="1:17" s="68" customFormat="1" ht="23.85" customHeight="1">
      <c r="A10" s="151" t="s">
        <v>647</v>
      </c>
      <c r="B10" s="170"/>
      <c r="C10" s="178"/>
      <c r="D10" s="174"/>
      <c r="E10" s="174"/>
      <c r="F10" s="174"/>
      <c r="G10" s="174"/>
      <c r="H10" s="176"/>
      <c r="I10" s="176"/>
      <c r="J10" s="176"/>
      <c r="K10" s="177"/>
      <c r="L10" s="161"/>
      <c r="M10" s="151" t="s">
        <v>647</v>
      </c>
      <c r="N10" s="178"/>
      <c r="O10" s="178"/>
      <c r="P10" s="178"/>
      <c r="Q10" s="179"/>
    </row>
    <row r="11" spans="1:17" s="68" customFormat="1" ht="23.85" customHeight="1">
      <c r="A11" s="151" t="s">
        <v>648</v>
      </c>
      <c r="B11" s="170"/>
      <c r="C11" s="178"/>
      <c r="D11" s="174"/>
      <c r="E11" s="174"/>
      <c r="F11" s="174"/>
      <c r="G11" s="174"/>
      <c r="H11" s="176"/>
      <c r="I11" s="176"/>
      <c r="J11" s="176"/>
      <c r="K11" s="177"/>
      <c r="L11" s="161"/>
      <c r="M11" s="151" t="s">
        <v>648</v>
      </c>
      <c r="N11" s="178"/>
      <c r="O11" s="178"/>
      <c r="P11" s="178"/>
      <c r="Q11" s="179"/>
    </row>
    <row r="12" spans="1:17" s="68" customFormat="1" ht="23.85" customHeight="1">
      <c r="A12" s="151" t="s">
        <v>649</v>
      </c>
      <c r="B12" s="170"/>
      <c r="C12" s="178"/>
      <c r="D12" s="174"/>
      <c r="E12" s="174"/>
      <c r="F12" s="174"/>
      <c r="G12" s="174"/>
      <c r="H12" s="176"/>
      <c r="I12" s="176"/>
      <c r="J12" s="176"/>
      <c r="K12" s="177"/>
      <c r="L12" s="161"/>
      <c r="M12" s="151" t="s">
        <v>649</v>
      </c>
      <c r="N12" s="178"/>
      <c r="O12" s="178"/>
      <c r="P12" s="178"/>
      <c r="Q12" s="179"/>
    </row>
    <row r="13" spans="1:17" s="68" customFormat="1" ht="23.85" customHeight="1">
      <c r="A13" s="151" t="s">
        <v>650</v>
      </c>
      <c r="B13" s="152">
        <v>9190</v>
      </c>
      <c r="C13" s="154">
        <v>1.4575887664685856</v>
      </c>
      <c r="D13" s="157">
        <v>6455.8259680966266</v>
      </c>
      <c r="E13" s="157">
        <v>6234.8359383924708</v>
      </c>
      <c r="F13" s="157">
        <v>6187.3818000516121</v>
      </c>
      <c r="G13" s="157">
        <v>6341.0057934976012</v>
      </c>
      <c r="H13" s="159">
        <v>-3.4231100837637731</v>
      </c>
      <c r="I13" s="159">
        <v>-0.76111286342995221</v>
      </c>
      <c r="J13" s="159">
        <v>2.4828594454072257</v>
      </c>
      <c r="K13" s="160">
        <v>3.3501752463236806E-2</v>
      </c>
      <c r="L13" s="161"/>
      <c r="M13" s="151" t="s">
        <v>650</v>
      </c>
      <c r="N13" s="154">
        <v>100</v>
      </c>
      <c r="O13" s="154">
        <v>96.576889916236226</v>
      </c>
      <c r="P13" s="154">
        <v>95.84183078398317</v>
      </c>
      <c r="Q13" s="162">
        <v>98.221448732254501</v>
      </c>
    </row>
    <row r="14" spans="1:17" s="68" customFormat="1" ht="23.85" customHeight="1">
      <c r="A14" s="151" t="s">
        <v>651</v>
      </c>
      <c r="B14" s="152">
        <v>63202.666666666672</v>
      </c>
      <c r="C14" s="154">
        <v>10.024319580434371</v>
      </c>
      <c r="D14" s="157">
        <v>3106.6220626605509</v>
      </c>
      <c r="E14" s="157">
        <v>3298.1858610485633</v>
      </c>
      <c r="F14" s="157">
        <v>3426.9997720463221</v>
      </c>
      <c r="G14" s="157">
        <v>3623.0923653952814</v>
      </c>
      <c r="H14" s="159">
        <v>6.1663052191148964</v>
      </c>
      <c r="I14" s="159">
        <v>3.9055989087530092</v>
      </c>
      <c r="J14" s="159">
        <v>5.7219902653179631</v>
      </c>
      <c r="K14" s="160">
        <v>0.29409629704091295</v>
      </c>
      <c r="L14" s="161"/>
      <c r="M14" s="151" t="s">
        <v>651</v>
      </c>
      <c r="N14" s="154">
        <v>100</v>
      </c>
      <c r="O14" s="154">
        <v>106.1663052191149</v>
      </c>
      <c r="P14" s="154">
        <v>110.31273527721604</v>
      </c>
      <c r="Q14" s="162">
        <v>116.62481925118431</v>
      </c>
    </row>
    <row r="15" spans="1:17" s="68" customFormat="1" ht="23.85" customHeight="1">
      <c r="A15" s="151" t="s">
        <v>652</v>
      </c>
      <c r="B15" s="152">
        <v>33008.666666666664</v>
      </c>
      <c r="C15" s="154">
        <v>5.2353712436821969</v>
      </c>
      <c r="D15" s="157">
        <v>7142.5885459093643</v>
      </c>
      <c r="E15" s="157">
        <v>6697.1983241548842</v>
      </c>
      <c r="F15" s="157">
        <v>7018.2937490344821</v>
      </c>
      <c r="G15" s="157">
        <v>7273.8303102184209</v>
      </c>
      <c r="H15" s="159">
        <v>-6.2356975890702788</v>
      </c>
      <c r="I15" s="159">
        <v>4.7944738880062472</v>
      </c>
      <c r="J15" s="159">
        <v>3.6410069216480627</v>
      </c>
      <c r="K15" s="160">
        <v>0.20015847881629836</v>
      </c>
      <c r="L15" s="161"/>
      <c r="M15" s="151" t="s">
        <v>652</v>
      </c>
      <c r="N15" s="154">
        <v>100</v>
      </c>
      <c r="O15" s="154">
        <v>93.76430241092973</v>
      </c>
      <c r="P15" s="154">
        <v>98.25980740629295</v>
      </c>
      <c r="Q15" s="162">
        <v>101.83745379515415</v>
      </c>
    </row>
    <row r="16" spans="1:17" s="68" customFormat="1" ht="23.85" customHeight="1">
      <c r="A16" s="151" t="s">
        <v>653</v>
      </c>
      <c r="B16" s="152">
        <v>23723</v>
      </c>
      <c r="C16" s="154">
        <v>3.76260917376869</v>
      </c>
      <c r="D16" s="157">
        <v>18950.986064909321</v>
      </c>
      <c r="E16" s="157">
        <v>21491.815621241254</v>
      </c>
      <c r="F16" s="157">
        <v>22847.018457427013</v>
      </c>
      <c r="G16" s="157">
        <v>24897.712443542383</v>
      </c>
      <c r="H16" s="159">
        <v>13.407373883497661</v>
      </c>
      <c r="I16" s="159">
        <v>6.3056693769806769</v>
      </c>
      <c r="J16" s="159">
        <v>8.9757619355743063</v>
      </c>
      <c r="K16" s="160">
        <v>1.1544189051432043</v>
      </c>
      <c r="L16" s="161"/>
      <c r="M16" s="151" t="s">
        <v>653</v>
      </c>
      <c r="N16" s="154">
        <v>100</v>
      </c>
      <c r="O16" s="154">
        <v>113.40737388349767</v>
      </c>
      <c r="P16" s="154">
        <v>120.55846792970735</v>
      </c>
      <c r="Q16" s="162">
        <v>131.37950900425358</v>
      </c>
    </row>
    <row r="17" spans="1:17" s="68" customFormat="1" ht="23.85" customHeight="1">
      <c r="A17" s="151" t="s">
        <v>654</v>
      </c>
      <c r="B17" s="170"/>
      <c r="C17" s="178"/>
      <c r="D17" s="174"/>
      <c r="E17" s="174"/>
      <c r="F17" s="174"/>
      <c r="G17" s="174"/>
      <c r="H17" s="176"/>
      <c r="I17" s="176"/>
      <c r="J17" s="176"/>
      <c r="K17" s="177"/>
      <c r="L17" s="161"/>
      <c r="M17" s="151" t="s">
        <v>654</v>
      </c>
      <c r="N17" s="178"/>
      <c r="O17" s="178"/>
      <c r="P17" s="178"/>
      <c r="Q17" s="179"/>
    </row>
    <row r="18" spans="1:17" s="68" customFormat="1" ht="23.85" customHeight="1">
      <c r="A18" s="151" t="s">
        <v>655</v>
      </c>
      <c r="B18" s="170"/>
      <c r="C18" s="178"/>
      <c r="D18" s="174"/>
      <c r="E18" s="174"/>
      <c r="F18" s="174"/>
      <c r="G18" s="174"/>
      <c r="H18" s="176"/>
      <c r="I18" s="176"/>
      <c r="J18" s="176"/>
      <c r="K18" s="177"/>
      <c r="L18" s="161"/>
      <c r="M18" s="151" t="s">
        <v>655</v>
      </c>
      <c r="N18" s="178"/>
      <c r="O18" s="178"/>
      <c r="P18" s="178"/>
      <c r="Q18" s="179"/>
    </row>
    <row r="19" spans="1:17" s="68" customFormat="1" ht="23.85" customHeight="1">
      <c r="A19" s="151" t="s">
        <v>656</v>
      </c>
      <c r="B19" s="152">
        <v>141126</v>
      </c>
      <c r="C19" s="154">
        <v>22.383424619874386</v>
      </c>
      <c r="D19" s="157">
        <v>5084.2496727058788</v>
      </c>
      <c r="E19" s="157">
        <v>5298.3527539617335</v>
      </c>
      <c r="F19" s="157">
        <v>5560.1170196422308</v>
      </c>
      <c r="G19" s="157">
        <v>5759.0494295365561</v>
      </c>
      <c r="H19" s="159">
        <v>4.2111047851414289</v>
      </c>
      <c r="I19" s="159">
        <v>4.9404839170960928</v>
      </c>
      <c r="J19" s="159">
        <v>3.5778457394252046</v>
      </c>
      <c r="K19" s="160">
        <v>0.66620139798612932</v>
      </c>
      <c r="L19" s="161"/>
      <c r="M19" s="151" t="s">
        <v>656</v>
      </c>
      <c r="N19" s="154">
        <v>100</v>
      </c>
      <c r="O19" s="154">
        <v>104.21110478514144</v>
      </c>
      <c r="P19" s="154">
        <v>109.3596376568795</v>
      </c>
      <c r="Q19" s="162">
        <v>113.27235679343701</v>
      </c>
    </row>
    <row r="20" spans="1:17" s="68" customFormat="1" ht="23.85" customHeight="1">
      <c r="A20" s="151" t="s">
        <v>657</v>
      </c>
      <c r="B20" s="152">
        <v>79782.666666666657</v>
      </c>
      <c r="C20" s="154">
        <v>12.654006386533299</v>
      </c>
      <c r="D20" s="157">
        <v>7412.7154204084427</v>
      </c>
      <c r="E20" s="157">
        <v>7961.5771375669956</v>
      </c>
      <c r="F20" s="157">
        <v>8554.6295166933196</v>
      </c>
      <c r="G20" s="157">
        <v>9039.393371618773</v>
      </c>
      <c r="H20" s="159">
        <v>7.4043273757339305</v>
      </c>
      <c r="I20" s="159">
        <v>7.4489308949603021</v>
      </c>
      <c r="J20" s="159">
        <v>5.6666843839291419</v>
      </c>
      <c r="K20" s="160">
        <v>0.91776553000657268</v>
      </c>
      <c r="L20" s="161"/>
      <c r="M20" s="151" t="s">
        <v>657</v>
      </c>
      <c r="N20" s="154">
        <v>100</v>
      </c>
      <c r="O20" s="154">
        <v>107.40432737573393</v>
      </c>
      <c r="P20" s="154">
        <v>115.40480150014929</v>
      </c>
      <c r="Q20" s="162">
        <v>121.94442736506265</v>
      </c>
    </row>
    <row r="21" spans="1:17" s="68" customFormat="1" ht="23.85" customHeight="1">
      <c r="A21" s="151" t="s">
        <v>658</v>
      </c>
      <c r="B21" s="152">
        <v>74634.333333333328</v>
      </c>
      <c r="C21" s="154">
        <v>11.837450039122805</v>
      </c>
      <c r="D21" s="157">
        <v>7513.55283414111</v>
      </c>
      <c r="E21" s="157">
        <v>8105.2346328363628</v>
      </c>
      <c r="F21" s="157">
        <v>7965.4885383926085</v>
      </c>
      <c r="G21" s="157">
        <v>8419.8623829180906</v>
      </c>
      <c r="H21" s="159">
        <v>7.8748604256389605</v>
      </c>
      <c r="I21" s="159">
        <v>-1.7241461940855785</v>
      </c>
      <c r="J21" s="159">
        <v>5.7042809406536694</v>
      </c>
      <c r="K21" s="160">
        <v>0.80472027821748859</v>
      </c>
      <c r="L21" s="161"/>
      <c r="M21" s="151" t="s">
        <v>658</v>
      </c>
      <c r="N21" s="154">
        <v>100</v>
      </c>
      <c r="O21" s="154">
        <v>107.87486042563896</v>
      </c>
      <c r="P21" s="154">
        <v>106.01494012523519</v>
      </c>
      <c r="Q21" s="162">
        <v>112.06233014904437</v>
      </c>
    </row>
    <row r="22" spans="1:17" s="68" customFormat="1" ht="23.85" customHeight="1">
      <c r="A22" s="151" t="s">
        <v>659</v>
      </c>
      <c r="B22" s="170"/>
      <c r="C22" s="178"/>
      <c r="D22" s="174"/>
      <c r="E22" s="174"/>
      <c r="F22" s="174"/>
      <c r="G22" s="174"/>
      <c r="H22" s="176"/>
      <c r="I22" s="176"/>
      <c r="J22" s="176"/>
      <c r="K22" s="177"/>
      <c r="L22" s="161"/>
      <c r="M22" s="151" t="s">
        <v>659</v>
      </c>
      <c r="N22" s="178"/>
      <c r="O22" s="178"/>
      <c r="P22" s="178"/>
      <c r="Q22" s="179"/>
    </row>
    <row r="23" spans="1:17" s="68" customFormat="1" ht="23.85" customHeight="1">
      <c r="A23" s="151" t="s">
        <v>660</v>
      </c>
      <c r="B23" s="152">
        <v>205826</v>
      </c>
      <c r="C23" s="154">
        <v>32.645230190115683</v>
      </c>
      <c r="D23" s="157">
        <v>5842.0270879536283</v>
      </c>
      <c r="E23" s="157">
        <v>5176.2265296225587</v>
      </c>
      <c r="F23" s="157">
        <v>5370.1295394586523</v>
      </c>
      <c r="G23" s="157">
        <v>5945.7412973134678</v>
      </c>
      <c r="H23" s="159">
        <v>-11.396738637243965</v>
      </c>
      <c r="I23" s="159">
        <v>3.7460302157647778</v>
      </c>
      <c r="J23" s="159">
        <v>10.718768581378418</v>
      </c>
      <c r="K23" s="160">
        <v>2.8114013840223859</v>
      </c>
      <c r="L23" s="161"/>
      <c r="M23" s="151" t="s">
        <v>660</v>
      </c>
      <c r="N23" s="154">
        <v>100</v>
      </c>
      <c r="O23" s="154">
        <v>88.603261362756029</v>
      </c>
      <c r="P23" s="154">
        <v>91.922366305557915</v>
      </c>
      <c r="Q23" s="162">
        <v>101.77531202437764</v>
      </c>
    </row>
    <row r="24" spans="1:17" s="68" customFormat="1" ht="23.85" customHeight="1">
      <c r="A24" s="151" t="s">
        <v>661</v>
      </c>
      <c r="B24" s="170"/>
      <c r="C24" s="178"/>
      <c r="D24" s="174"/>
      <c r="E24" s="174"/>
      <c r="F24" s="174"/>
      <c r="G24" s="174"/>
      <c r="H24" s="176"/>
      <c r="I24" s="176"/>
      <c r="J24" s="176"/>
      <c r="K24" s="177"/>
      <c r="L24" s="161"/>
      <c r="M24" s="151" t="s">
        <v>661</v>
      </c>
      <c r="N24" s="178"/>
      <c r="O24" s="178"/>
      <c r="P24" s="178"/>
      <c r="Q24" s="179"/>
    </row>
    <row r="25" spans="1:17" s="68" customFormat="1" ht="23.85" customHeight="1">
      <c r="A25" s="151" t="s">
        <v>407</v>
      </c>
      <c r="B25" s="153">
        <v>630493.33333333326</v>
      </c>
      <c r="C25" s="155">
        <v>100</v>
      </c>
      <c r="D25" s="158">
        <v>6365.1006140223717</v>
      </c>
      <c r="E25" s="158">
        <v>6423.4306208907801</v>
      </c>
      <c r="F25" s="158">
        <v>6683.8475793956413</v>
      </c>
      <c r="G25" s="158">
        <v>7143.8476167510771</v>
      </c>
      <c r="H25" s="159">
        <v>0.91640353241089245</v>
      </c>
      <c r="I25" s="159">
        <v>4.0541725111486837</v>
      </c>
      <c r="J25" s="159">
        <v>6.8822640236962034</v>
      </c>
      <c r="K25" s="161"/>
      <c r="L25" s="181"/>
      <c r="M25" s="151" t="s">
        <v>407</v>
      </c>
      <c r="N25" s="155">
        <v>100</v>
      </c>
      <c r="O25" s="155">
        <v>100.9164035324109</v>
      </c>
      <c r="P25" s="155">
        <v>105.00772862366176</v>
      </c>
      <c r="Q25" s="163">
        <v>112.23463775282858</v>
      </c>
    </row>
    <row r="26" spans="1:17">
      <c r="O26" s="59"/>
      <c r="P26" s="59"/>
      <c r="Q26" s="59"/>
    </row>
    <row r="27" spans="1:17">
      <c r="D27" s="56"/>
      <c r="E27" s="56"/>
      <c r="F27" s="56"/>
      <c r="G27" s="56"/>
    </row>
    <row r="28" spans="1:17">
      <c r="D28" s="56"/>
      <c r="E28" s="56"/>
      <c r="F28" s="56"/>
      <c r="G28" s="56"/>
    </row>
  </sheetData>
  <mergeCells count="12">
    <mergeCell ref="A1:K1"/>
    <mergeCell ref="M7:Q7"/>
    <mergeCell ref="A3:K3"/>
    <mergeCell ref="M3:Q3"/>
    <mergeCell ref="A5:A6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5C60-83A1-4B61-86C9-E0CE806F7B37}">
  <sheetPr codeName="Hoja35">
    <pageSetUpPr fitToPage="1"/>
  </sheetPr>
  <dimension ref="A1:Q27"/>
  <sheetViews>
    <sheetView showGridLines="0" zoomScaleNormal="100" workbookViewId="0">
      <selection sqref="A1:K1"/>
    </sheetView>
  </sheetViews>
  <sheetFormatPr baseColWidth="10" defaultRowHeight="15"/>
  <cols>
    <col min="1" max="1" width="22.7109375" style="55" customWidth="1"/>
    <col min="2" max="2" width="14.140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s="88" customFormat="1" ht="30" customHeight="1">
      <c r="A3" s="502" t="s">
        <v>690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691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 t="s">
        <v>664</v>
      </c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/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8" customFormat="1" ht="36.6" customHeight="1">
      <c r="A7" s="168" t="s">
        <v>692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692</v>
      </c>
      <c r="N7" s="443"/>
      <c r="O7" s="443"/>
      <c r="P7" s="443"/>
      <c r="Q7" s="444"/>
    </row>
    <row r="8" spans="1:17" s="68" customFormat="1" ht="23.85" customHeight="1">
      <c r="A8" s="151" t="s">
        <v>645</v>
      </c>
      <c r="B8" s="170"/>
      <c r="C8" s="178"/>
      <c r="D8" s="174"/>
      <c r="E8" s="174"/>
      <c r="F8" s="174"/>
      <c r="G8" s="174"/>
      <c r="H8" s="176"/>
      <c r="I8" s="176"/>
      <c r="J8" s="176"/>
      <c r="K8" s="177"/>
      <c r="L8" s="161"/>
      <c r="M8" s="151" t="s">
        <v>645</v>
      </c>
      <c r="N8" s="178"/>
      <c r="O8" s="178"/>
      <c r="P8" s="178"/>
      <c r="Q8" s="179"/>
    </row>
    <row r="9" spans="1:17" s="68" customFormat="1" ht="23.85" customHeight="1">
      <c r="A9" s="151" t="s">
        <v>646</v>
      </c>
      <c r="B9" s="170"/>
      <c r="C9" s="178"/>
      <c r="D9" s="174"/>
      <c r="E9" s="174"/>
      <c r="F9" s="174"/>
      <c r="G9" s="174"/>
      <c r="H9" s="176"/>
      <c r="I9" s="176"/>
      <c r="J9" s="176"/>
      <c r="K9" s="177"/>
      <c r="L9" s="161"/>
      <c r="M9" s="151" t="s">
        <v>646</v>
      </c>
      <c r="N9" s="178"/>
      <c r="O9" s="178"/>
      <c r="P9" s="178"/>
      <c r="Q9" s="179"/>
    </row>
    <row r="10" spans="1:17" s="68" customFormat="1" ht="23.85" customHeight="1">
      <c r="A10" s="151" t="s">
        <v>647</v>
      </c>
      <c r="B10" s="170"/>
      <c r="C10" s="178"/>
      <c r="D10" s="174"/>
      <c r="E10" s="174"/>
      <c r="F10" s="174"/>
      <c r="G10" s="174"/>
      <c r="H10" s="176"/>
      <c r="I10" s="176"/>
      <c r="J10" s="176"/>
      <c r="K10" s="177"/>
      <c r="L10" s="161"/>
      <c r="M10" s="151" t="s">
        <v>647</v>
      </c>
      <c r="N10" s="178"/>
      <c r="O10" s="178"/>
      <c r="P10" s="178"/>
      <c r="Q10" s="179"/>
    </row>
    <row r="11" spans="1:17" s="68" customFormat="1" ht="23.85" customHeight="1">
      <c r="A11" s="151" t="s">
        <v>648</v>
      </c>
      <c r="B11" s="170"/>
      <c r="C11" s="178"/>
      <c r="D11" s="174"/>
      <c r="E11" s="174"/>
      <c r="F11" s="174"/>
      <c r="G11" s="174"/>
      <c r="H11" s="176"/>
      <c r="I11" s="176"/>
      <c r="J11" s="176"/>
      <c r="K11" s="177"/>
      <c r="L11" s="161"/>
      <c r="M11" s="151" t="s">
        <v>648</v>
      </c>
      <c r="N11" s="178"/>
      <c r="O11" s="178"/>
      <c r="P11" s="178"/>
      <c r="Q11" s="179"/>
    </row>
    <row r="12" spans="1:17" s="68" customFormat="1" ht="23.85" customHeight="1">
      <c r="A12" s="151" t="s">
        <v>649</v>
      </c>
      <c r="B12" s="170"/>
      <c r="C12" s="178"/>
      <c r="D12" s="174"/>
      <c r="E12" s="174"/>
      <c r="F12" s="174"/>
      <c r="G12" s="174"/>
      <c r="H12" s="176"/>
      <c r="I12" s="176"/>
      <c r="J12" s="176"/>
      <c r="K12" s="177"/>
      <c r="L12" s="161"/>
      <c r="M12" s="151" t="s">
        <v>649</v>
      </c>
      <c r="N12" s="178"/>
      <c r="O12" s="178"/>
      <c r="P12" s="178"/>
      <c r="Q12" s="179"/>
    </row>
    <row r="13" spans="1:17" s="68" customFormat="1" ht="23.85" customHeight="1">
      <c r="A13" s="151" t="s">
        <v>650</v>
      </c>
      <c r="B13" s="170"/>
      <c r="C13" s="178"/>
      <c r="D13" s="174"/>
      <c r="E13" s="174"/>
      <c r="F13" s="174"/>
      <c r="G13" s="174"/>
      <c r="H13" s="176"/>
      <c r="I13" s="176"/>
      <c r="J13" s="176"/>
      <c r="K13" s="177"/>
      <c r="L13" s="161"/>
      <c r="M13" s="151" t="s">
        <v>650</v>
      </c>
      <c r="N13" s="178"/>
      <c r="O13" s="178"/>
      <c r="P13" s="178"/>
      <c r="Q13" s="179"/>
    </row>
    <row r="14" spans="1:17" s="68" customFormat="1" ht="23.85" customHeight="1">
      <c r="A14" s="151" t="s">
        <v>651</v>
      </c>
      <c r="B14" s="152">
        <v>20887.333333333336</v>
      </c>
      <c r="C14" s="154">
        <v>16.25005510734912</v>
      </c>
      <c r="D14" s="157">
        <v>8907.4935612290483</v>
      </c>
      <c r="E14" s="157">
        <v>9315.6391818805787</v>
      </c>
      <c r="F14" s="157">
        <v>9445.0110171693614</v>
      </c>
      <c r="G14" s="157">
        <v>10159.571879257963</v>
      </c>
      <c r="H14" s="159">
        <v>4.5820478886230571</v>
      </c>
      <c r="I14" s="159">
        <v>1.3887596198489298</v>
      </c>
      <c r="J14" s="159">
        <v>7.5654846859326694</v>
      </c>
      <c r="K14" s="160">
        <v>0.76611620731656238</v>
      </c>
      <c r="L14" s="161"/>
      <c r="M14" s="151" t="s">
        <v>651</v>
      </c>
      <c r="N14" s="154">
        <v>100</v>
      </c>
      <c r="O14" s="154">
        <v>104.58204788862307</v>
      </c>
      <c r="P14" s="154">
        <v>106.03444113931133</v>
      </c>
      <c r="Q14" s="162">
        <v>114.05646054552021</v>
      </c>
    </row>
    <row r="15" spans="1:17" s="68" customFormat="1" ht="23.85" customHeight="1">
      <c r="A15" s="151" t="s">
        <v>652</v>
      </c>
      <c r="B15" s="152">
        <v>20307.666666666664</v>
      </c>
      <c r="C15" s="154">
        <v>15.799082495053304</v>
      </c>
      <c r="D15" s="157">
        <v>19926.996576917576</v>
      </c>
      <c r="E15" s="157">
        <v>22995.589565178903</v>
      </c>
      <c r="F15" s="157">
        <v>21655.920382084296</v>
      </c>
      <c r="G15" s="157">
        <v>21854.870388231197</v>
      </c>
      <c r="H15" s="159">
        <v>15.399174564097784</v>
      </c>
      <c r="I15" s="159">
        <v>-5.8257657595489656</v>
      </c>
      <c r="J15" s="159">
        <v>0.91868644987949732</v>
      </c>
      <c r="K15" s="160">
        <v>0.20738455553819898</v>
      </c>
      <c r="L15" s="161"/>
      <c r="M15" s="151" t="s">
        <v>652</v>
      </c>
      <c r="N15" s="154">
        <v>100</v>
      </c>
      <c r="O15" s="154">
        <v>115.39917456409779</v>
      </c>
      <c r="P15" s="154">
        <v>108.67628896554042</v>
      </c>
      <c r="Q15" s="162">
        <v>109.67468330649875</v>
      </c>
    </row>
    <row r="16" spans="1:17" s="68" customFormat="1" ht="23.85" customHeight="1">
      <c r="A16" s="151" t="s">
        <v>653</v>
      </c>
      <c r="B16" s="170"/>
      <c r="C16" s="178"/>
      <c r="D16" s="174"/>
      <c r="E16" s="174"/>
      <c r="F16" s="174"/>
      <c r="G16" s="174"/>
      <c r="H16" s="176"/>
      <c r="I16" s="176"/>
      <c r="J16" s="176"/>
      <c r="K16" s="177"/>
      <c r="L16" s="161"/>
      <c r="M16" s="151" t="s">
        <v>653</v>
      </c>
      <c r="N16" s="178"/>
      <c r="O16" s="178"/>
      <c r="P16" s="178"/>
      <c r="Q16" s="179"/>
    </row>
    <row r="17" spans="1:17" s="68" customFormat="1" ht="23.85" customHeight="1">
      <c r="A17" s="151" t="s">
        <v>654</v>
      </c>
      <c r="B17" s="170"/>
      <c r="C17" s="178"/>
      <c r="D17" s="174"/>
      <c r="E17" s="174"/>
      <c r="F17" s="174"/>
      <c r="G17" s="174"/>
      <c r="H17" s="176"/>
      <c r="I17" s="176"/>
      <c r="J17" s="176"/>
      <c r="K17" s="177"/>
      <c r="L17" s="161"/>
      <c r="M17" s="151" t="s">
        <v>654</v>
      </c>
      <c r="N17" s="178"/>
      <c r="O17" s="178"/>
      <c r="P17" s="178"/>
      <c r="Q17" s="179"/>
    </row>
    <row r="18" spans="1:17" s="68" customFormat="1" ht="23.85" customHeight="1">
      <c r="A18" s="151" t="s">
        <v>655</v>
      </c>
      <c r="B18" s="170"/>
      <c r="C18" s="178"/>
      <c r="D18" s="174"/>
      <c r="E18" s="174"/>
      <c r="F18" s="174"/>
      <c r="G18" s="174"/>
      <c r="H18" s="176"/>
      <c r="I18" s="176"/>
      <c r="J18" s="176"/>
      <c r="K18" s="177"/>
      <c r="L18" s="161"/>
      <c r="M18" s="151" t="s">
        <v>655</v>
      </c>
      <c r="N18" s="178"/>
      <c r="O18" s="178"/>
      <c r="P18" s="178"/>
      <c r="Q18" s="179"/>
    </row>
    <row r="19" spans="1:17" s="68" customFormat="1" ht="23.85" customHeight="1">
      <c r="A19" s="151" t="s">
        <v>656</v>
      </c>
      <c r="B19" s="152">
        <v>32043.333333333332</v>
      </c>
      <c r="C19" s="154">
        <v>24.929268096605128</v>
      </c>
      <c r="D19" s="157">
        <v>12685.912161329088</v>
      </c>
      <c r="E19" s="157">
        <v>12464.468398531319</v>
      </c>
      <c r="F19" s="157">
        <v>12167.35294560245</v>
      </c>
      <c r="G19" s="157">
        <v>12918.319657144008</v>
      </c>
      <c r="H19" s="159">
        <v>-1.745588019068935</v>
      </c>
      <c r="I19" s="159">
        <v>-2.3836993558736745</v>
      </c>
      <c r="J19" s="159">
        <v>6.1719809961867975</v>
      </c>
      <c r="K19" s="160">
        <v>1.2351815642545672</v>
      </c>
      <c r="L19" s="161"/>
      <c r="M19" s="151" t="s">
        <v>656</v>
      </c>
      <c r="N19" s="154">
        <v>100</v>
      </c>
      <c r="O19" s="154">
        <v>98.254411980931067</v>
      </c>
      <c r="P19" s="154">
        <v>95.912322195424153</v>
      </c>
      <c r="Q19" s="162">
        <v>101.83201249432719</v>
      </c>
    </row>
    <row r="20" spans="1:17" s="68" customFormat="1" ht="23.85" customHeight="1">
      <c r="A20" s="151" t="s">
        <v>657</v>
      </c>
      <c r="B20" s="152">
        <v>15366.333333333334</v>
      </c>
      <c r="C20" s="154">
        <v>11.954793820715697</v>
      </c>
      <c r="D20" s="157">
        <v>16413.431465008744</v>
      </c>
      <c r="E20" s="157">
        <v>17110.360714772396</v>
      </c>
      <c r="F20" s="157">
        <v>17369.662145065009</v>
      </c>
      <c r="G20" s="157">
        <v>16966.068546291361</v>
      </c>
      <c r="H20" s="159">
        <v>4.2460910824736011</v>
      </c>
      <c r="I20" s="159">
        <v>1.5154644289219612</v>
      </c>
      <c r="J20" s="159">
        <v>-2.3235546863432552</v>
      </c>
      <c r="K20" s="160">
        <v>-0.31833687338192268</v>
      </c>
      <c r="L20" s="161"/>
      <c r="M20" s="151" t="s">
        <v>657</v>
      </c>
      <c r="N20" s="154">
        <v>100</v>
      </c>
      <c r="O20" s="154">
        <v>104.2460910824736</v>
      </c>
      <c r="P20" s="154">
        <v>105.82590351137007</v>
      </c>
      <c r="Q20" s="162">
        <v>103.36698077096655</v>
      </c>
    </row>
    <row r="21" spans="1:17" s="68" customFormat="1" ht="23.85" customHeight="1">
      <c r="A21" s="151" t="s">
        <v>658</v>
      </c>
      <c r="B21" s="152">
        <v>7683</v>
      </c>
      <c r="C21" s="154">
        <v>5.9772672460069867</v>
      </c>
      <c r="D21" s="157">
        <v>26723.615086188231</v>
      </c>
      <c r="E21" s="157">
        <v>24946.454783159144</v>
      </c>
      <c r="F21" s="157">
        <v>25184.209023214033</v>
      </c>
      <c r="G21" s="157">
        <v>25468.133381354368</v>
      </c>
      <c r="H21" s="159">
        <v>-6.6501493053894105</v>
      </c>
      <c r="I21" s="159">
        <v>0.95305822860004685</v>
      </c>
      <c r="J21" s="159">
        <v>1.1273904130902919</v>
      </c>
      <c r="K21" s="160">
        <v>0.11197109181232136</v>
      </c>
      <c r="L21" s="161"/>
      <c r="M21" s="151" t="s">
        <v>658</v>
      </c>
      <c r="N21" s="154">
        <v>100</v>
      </c>
      <c r="O21" s="154">
        <v>93.349850694610595</v>
      </c>
      <c r="P21" s="154">
        <v>94.239529128041426</v>
      </c>
      <c r="Q21" s="162">
        <v>95.301976544772401</v>
      </c>
    </row>
    <row r="22" spans="1:17" s="68" customFormat="1" ht="23.85" customHeight="1">
      <c r="A22" s="151" t="s">
        <v>659</v>
      </c>
      <c r="B22" s="170"/>
      <c r="C22" s="178"/>
      <c r="D22" s="174"/>
      <c r="E22" s="174"/>
      <c r="F22" s="174"/>
      <c r="G22" s="174"/>
      <c r="H22" s="176"/>
      <c r="I22" s="176"/>
      <c r="J22" s="176"/>
      <c r="K22" s="177"/>
      <c r="L22" s="161"/>
      <c r="M22" s="151" t="s">
        <v>659</v>
      </c>
      <c r="N22" s="178"/>
      <c r="O22" s="178"/>
      <c r="P22" s="178"/>
      <c r="Q22" s="179"/>
    </row>
    <row r="23" spans="1:17" s="68" customFormat="1" ht="23.85" customHeight="1">
      <c r="A23" s="151" t="s">
        <v>660</v>
      </c>
      <c r="B23" s="152">
        <v>32249.333333333336</v>
      </c>
      <c r="C23" s="154">
        <v>25.089533234269773</v>
      </c>
      <c r="D23" s="157">
        <v>13607.942869753802</v>
      </c>
      <c r="E23" s="157">
        <v>12962.336903280298</v>
      </c>
      <c r="F23" s="157">
        <v>14289.600454924986</v>
      </c>
      <c r="G23" s="157">
        <v>13887.107870630449</v>
      </c>
      <c r="H23" s="159">
        <v>-4.7443318409903377</v>
      </c>
      <c r="I23" s="159">
        <v>10.239384777206382</v>
      </c>
      <c r="J23" s="159">
        <v>-2.8166818628985282</v>
      </c>
      <c r="K23" s="160">
        <v>-0.66627121604015194</v>
      </c>
      <c r="L23" s="161"/>
      <c r="M23" s="151" t="s">
        <v>660</v>
      </c>
      <c r="N23" s="154">
        <v>100</v>
      </c>
      <c r="O23" s="154">
        <v>95.255668159009659</v>
      </c>
      <c r="P23" s="154">
        <v>105.00926254390951</v>
      </c>
      <c r="Q23" s="162">
        <v>102.05148569147173</v>
      </c>
    </row>
    <row r="24" spans="1:17" s="68" customFormat="1" ht="23.85" customHeight="1">
      <c r="A24" s="151" t="s">
        <v>661</v>
      </c>
      <c r="B24" s="170"/>
      <c r="C24" s="178"/>
      <c r="D24" s="174"/>
      <c r="E24" s="174"/>
      <c r="F24" s="174"/>
      <c r="G24" s="174"/>
      <c r="H24" s="176"/>
      <c r="I24" s="176"/>
      <c r="J24" s="176"/>
      <c r="K24" s="177"/>
      <c r="L24" s="161"/>
      <c r="M24" s="151" t="s">
        <v>661</v>
      </c>
      <c r="N24" s="178"/>
      <c r="O24" s="178"/>
      <c r="P24" s="178"/>
      <c r="Q24" s="179"/>
    </row>
    <row r="25" spans="1:17" s="68" customFormat="1" ht="23.85" customHeight="1">
      <c r="A25" s="151" t="s">
        <v>407</v>
      </c>
      <c r="B25" s="153">
        <v>128537</v>
      </c>
      <c r="C25" s="155">
        <v>100</v>
      </c>
      <c r="D25" s="158">
        <v>14731.963424403819</v>
      </c>
      <c r="E25" s="158">
        <v>15043.003851682397</v>
      </c>
      <c r="F25" s="158">
        <v>15156.517086573896</v>
      </c>
      <c r="G25" s="158">
        <v>15359.015025223873</v>
      </c>
      <c r="H25" s="159">
        <v>2.1113304338193841</v>
      </c>
      <c r="I25" s="159">
        <v>0.75459154309000742</v>
      </c>
      <c r="J25" s="159">
        <v>1.3360453294995795</v>
      </c>
      <c r="K25" s="161"/>
      <c r="L25" s="181"/>
      <c r="M25" s="151" t="s">
        <v>407</v>
      </c>
      <c r="N25" s="155">
        <v>100</v>
      </c>
      <c r="O25" s="155">
        <v>102.11133043381939</v>
      </c>
      <c r="P25" s="155">
        <v>102.88185389780968</v>
      </c>
      <c r="Q25" s="163">
        <v>104.25640210171395</v>
      </c>
    </row>
    <row r="27" spans="1:17">
      <c r="D27" s="56"/>
      <c r="E27" s="56"/>
      <c r="F27" s="56"/>
      <c r="G27" s="56"/>
    </row>
  </sheetData>
  <mergeCells count="12">
    <mergeCell ref="A1:K1"/>
    <mergeCell ref="M7:Q7"/>
    <mergeCell ref="A3:K3"/>
    <mergeCell ref="M3:Q3"/>
    <mergeCell ref="A5:A6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ACE21-E29E-4B7D-9099-5037A0545E47}">
  <sheetPr codeName="Hoja36">
    <pageSetUpPr fitToPage="1"/>
  </sheetPr>
  <dimension ref="A1:Q28"/>
  <sheetViews>
    <sheetView showGridLines="0" zoomScaleNormal="100" workbookViewId="0">
      <selection sqref="A1:K1"/>
    </sheetView>
  </sheetViews>
  <sheetFormatPr baseColWidth="10" defaultRowHeight="15"/>
  <cols>
    <col min="1" max="1" width="22.7109375" style="55" customWidth="1"/>
    <col min="2" max="2" width="14.140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s="88" customFormat="1" ht="47.25" customHeight="1">
      <c r="A3" s="502" t="s">
        <v>693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694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 t="s">
        <v>664</v>
      </c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/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8" customFormat="1" ht="50.85" customHeight="1">
      <c r="A7" s="168" t="s">
        <v>695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695</v>
      </c>
      <c r="N7" s="443"/>
      <c r="O7" s="443"/>
      <c r="P7" s="443"/>
      <c r="Q7" s="444"/>
    </row>
    <row r="8" spans="1:17" s="68" customFormat="1" ht="23.85" customHeight="1">
      <c r="A8" s="151" t="s">
        <v>645</v>
      </c>
      <c r="B8" s="170"/>
      <c r="C8" s="178"/>
      <c r="D8" s="174" t="s">
        <v>666</v>
      </c>
      <c r="E8" s="174" t="s">
        <v>666</v>
      </c>
      <c r="F8" s="174" t="s">
        <v>666</v>
      </c>
      <c r="G8" s="174" t="s">
        <v>666</v>
      </c>
      <c r="H8" s="176"/>
      <c r="I8" s="176"/>
      <c r="J8" s="176"/>
      <c r="K8" s="177"/>
      <c r="L8" s="161"/>
      <c r="M8" s="151" t="s">
        <v>645</v>
      </c>
      <c r="N8" s="178"/>
      <c r="O8" s="178"/>
      <c r="P8" s="178"/>
      <c r="Q8" s="179"/>
    </row>
    <row r="9" spans="1:17" s="68" customFormat="1" ht="23.85" customHeight="1">
      <c r="A9" s="151" t="s">
        <v>646</v>
      </c>
      <c r="B9" s="170"/>
      <c r="C9" s="178"/>
      <c r="D9" s="174" t="s">
        <v>666</v>
      </c>
      <c r="E9" s="174" t="s">
        <v>666</v>
      </c>
      <c r="F9" s="174" t="s">
        <v>666</v>
      </c>
      <c r="G9" s="174" t="s">
        <v>666</v>
      </c>
      <c r="H9" s="176"/>
      <c r="I9" s="176"/>
      <c r="J9" s="176"/>
      <c r="K9" s="177"/>
      <c r="L9" s="161"/>
      <c r="M9" s="151" t="s">
        <v>646</v>
      </c>
      <c r="N9" s="178"/>
      <c r="O9" s="178"/>
      <c r="P9" s="178"/>
      <c r="Q9" s="179"/>
    </row>
    <row r="10" spans="1:17" s="68" customFormat="1" ht="23.85" customHeight="1">
      <c r="A10" s="151" t="s">
        <v>647</v>
      </c>
      <c r="B10" s="170"/>
      <c r="C10" s="178"/>
      <c r="D10" s="174" t="s">
        <v>666</v>
      </c>
      <c r="E10" s="174" t="s">
        <v>666</v>
      </c>
      <c r="F10" s="174" t="s">
        <v>666</v>
      </c>
      <c r="G10" s="174" t="s">
        <v>666</v>
      </c>
      <c r="H10" s="176"/>
      <c r="I10" s="176"/>
      <c r="J10" s="176"/>
      <c r="K10" s="177"/>
      <c r="L10" s="161"/>
      <c r="M10" s="151" t="s">
        <v>647</v>
      </c>
      <c r="N10" s="178"/>
      <c r="O10" s="178"/>
      <c r="P10" s="178"/>
      <c r="Q10" s="179"/>
    </row>
    <row r="11" spans="1:17" s="68" customFormat="1" ht="23.85" customHeight="1">
      <c r="A11" s="151" t="s">
        <v>648</v>
      </c>
      <c r="B11" s="170"/>
      <c r="C11" s="178"/>
      <c r="D11" s="174" t="s">
        <v>666</v>
      </c>
      <c r="E11" s="174" t="s">
        <v>666</v>
      </c>
      <c r="F11" s="174" t="s">
        <v>666</v>
      </c>
      <c r="G11" s="174" t="s">
        <v>666</v>
      </c>
      <c r="H11" s="176"/>
      <c r="I11" s="176"/>
      <c r="J11" s="176"/>
      <c r="K11" s="177"/>
      <c r="L11" s="161"/>
      <c r="M11" s="151" t="s">
        <v>648</v>
      </c>
      <c r="N11" s="178"/>
      <c r="O11" s="178"/>
      <c r="P11" s="178"/>
      <c r="Q11" s="179"/>
    </row>
    <row r="12" spans="1:17" s="68" customFormat="1" ht="23.85" customHeight="1">
      <c r="A12" s="151" t="s">
        <v>649</v>
      </c>
      <c r="B12" s="170"/>
      <c r="C12" s="178"/>
      <c r="D12" s="174" t="s">
        <v>666</v>
      </c>
      <c r="E12" s="174" t="s">
        <v>666</v>
      </c>
      <c r="F12" s="174" t="s">
        <v>666</v>
      </c>
      <c r="G12" s="174" t="s">
        <v>666</v>
      </c>
      <c r="H12" s="176"/>
      <c r="I12" s="176"/>
      <c r="J12" s="176"/>
      <c r="K12" s="177"/>
      <c r="L12" s="161"/>
      <c r="M12" s="151" t="s">
        <v>649</v>
      </c>
      <c r="N12" s="178"/>
      <c r="O12" s="178"/>
      <c r="P12" s="178"/>
      <c r="Q12" s="179"/>
    </row>
    <row r="13" spans="1:17" s="68" customFormat="1" ht="23.85" customHeight="1">
      <c r="A13" s="151" t="s">
        <v>650</v>
      </c>
      <c r="B13" s="170"/>
      <c r="C13" s="178"/>
      <c r="D13" s="174" t="s">
        <v>666</v>
      </c>
      <c r="E13" s="174" t="s">
        <v>666</v>
      </c>
      <c r="F13" s="174" t="s">
        <v>666</v>
      </c>
      <c r="G13" s="174" t="s">
        <v>666</v>
      </c>
      <c r="H13" s="176"/>
      <c r="I13" s="176"/>
      <c r="J13" s="176"/>
      <c r="K13" s="177"/>
      <c r="L13" s="161"/>
      <c r="M13" s="151" t="s">
        <v>650</v>
      </c>
      <c r="N13" s="178"/>
      <c r="O13" s="178"/>
      <c r="P13" s="178"/>
      <c r="Q13" s="179"/>
    </row>
    <row r="14" spans="1:17" s="68" customFormat="1" ht="23.85" customHeight="1">
      <c r="A14" s="151" t="s">
        <v>651</v>
      </c>
      <c r="B14" s="170"/>
      <c r="C14" s="178"/>
      <c r="D14" s="174" t="s">
        <v>666</v>
      </c>
      <c r="E14" s="174" t="s">
        <v>666</v>
      </c>
      <c r="F14" s="174" t="s">
        <v>666</v>
      </c>
      <c r="G14" s="174" t="s">
        <v>666</v>
      </c>
      <c r="H14" s="176"/>
      <c r="I14" s="176"/>
      <c r="J14" s="176"/>
      <c r="K14" s="177"/>
      <c r="L14" s="161"/>
      <c r="M14" s="151" t="s">
        <v>651</v>
      </c>
      <c r="N14" s="178"/>
      <c r="O14" s="178"/>
      <c r="P14" s="178"/>
      <c r="Q14" s="179"/>
    </row>
    <row r="15" spans="1:17" s="68" customFormat="1" ht="23.85" customHeight="1">
      <c r="A15" s="151" t="s">
        <v>652</v>
      </c>
      <c r="B15" s="170"/>
      <c r="C15" s="178"/>
      <c r="D15" s="174" t="s">
        <v>666</v>
      </c>
      <c r="E15" s="174" t="s">
        <v>666</v>
      </c>
      <c r="F15" s="174" t="s">
        <v>666</v>
      </c>
      <c r="G15" s="174" t="s">
        <v>666</v>
      </c>
      <c r="H15" s="176"/>
      <c r="I15" s="176"/>
      <c r="J15" s="176"/>
      <c r="K15" s="177"/>
      <c r="L15" s="161"/>
      <c r="M15" s="151" t="s">
        <v>652</v>
      </c>
      <c r="N15" s="178"/>
      <c r="O15" s="178"/>
      <c r="P15" s="178"/>
      <c r="Q15" s="179"/>
    </row>
    <row r="16" spans="1:17" s="68" customFormat="1" ht="23.85" customHeight="1">
      <c r="A16" s="151" t="s">
        <v>653</v>
      </c>
      <c r="B16" s="170"/>
      <c r="C16" s="178"/>
      <c r="D16" s="174" t="s">
        <v>666</v>
      </c>
      <c r="E16" s="174" t="s">
        <v>666</v>
      </c>
      <c r="F16" s="174" t="s">
        <v>666</v>
      </c>
      <c r="G16" s="174" t="s">
        <v>666</v>
      </c>
      <c r="H16" s="176"/>
      <c r="I16" s="176"/>
      <c r="J16" s="176"/>
      <c r="K16" s="177"/>
      <c r="L16" s="161"/>
      <c r="M16" s="151" t="s">
        <v>653</v>
      </c>
      <c r="N16" s="178"/>
      <c r="O16" s="178"/>
      <c r="P16" s="178"/>
      <c r="Q16" s="179"/>
    </row>
    <row r="17" spans="1:17" s="68" customFormat="1" ht="23.85" customHeight="1">
      <c r="A17" s="151" t="s">
        <v>654</v>
      </c>
      <c r="B17" s="170"/>
      <c r="C17" s="178"/>
      <c r="D17" s="174" t="s">
        <v>666</v>
      </c>
      <c r="E17" s="174" t="s">
        <v>666</v>
      </c>
      <c r="F17" s="174" t="s">
        <v>666</v>
      </c>
      <c r="G17" s="174" t="s">
        <v>666</v>
      </c>
      <c r="H17" s="176"/>
      <c r="I17" s="176"/>
      <c r="J17" s="176"/>
      <c r="K17" s="177"/>
      <c r="L17" s="161"/>
      <c r="M17" s="151" t="s">
        <v>654</v>
      </c>
      <c r="N17" s="178"/>
      <c r="O17" s="178"/>
      <c r="P17" s="178"/>
      <c r="Q17" s="179"/>
    </row>
    <row r="18" spans="1:17" s="68" customFormat="1" ht="23.85" customHeight="1">
      <c r="A18" s="151" t="s">
        <v>655</v>
      </c>
      <c r="B18" s="170"/>
      <c r="C18" s="178"/>
      <c r="D18" s="174" t="s">
        <v>666</v>
      </c>
      <c r="E18" s="174" t="s">
        <v>666</v>
      </c>
      <c r="F18" s="174" t="s">
        <v>666</v>
      </c>
      <c r="G18" s="174" t="s">
        <v>666</v>
      </c>
      <c r="H18" s="176"/>
      <c r="I18" s="176"/>
      <c r="J18" s="176"/>
      <c r="K18" s="177"/>
      <c r="L18" s="161"/>
      <c r="M18" s="151" t="s">
        <v>655</v>
      </c>
      <c r="N18" s="178"/>
      <c r="O18" s="178"/>
      <c r="P18" s="178"/>
      <c r="Q18" s="179"/>
    </row>
    <row r="19" spans="1:17" s="68" customFormat="1" ht="23.85" customHeight="1">
      <c r="A19" s="151" t="s">
        <v>656</v>
      </c>
      <c r="B19" s="170"/>
      <c r="C19" s="178"/>
      <c r="D19" s="174" t="s">
        <v>666</v>
      </c>
      <c r="E19" s="174" t="s">
        <v>666</v>
      </c>
      <c r="F19" s="174" t="s">
        <v>666</v>
      </c>
      <c r="G19" s="174" t="s">
        <v>666</v>
      </c>
      <c r="H19" s="176"/>
      <c r="I19" s="176"/>
      <c r="J19" s="176"/>
      <c r="K19" s="177"/>
      <c r="L19" s="161"/>
      <c r="M19" s="151" t="s">
        <v>656</v>
      </c>
      <c r="N19" s="178"/>
      <c r="O19" s="178"/>
      <c r="P19" s="178"/>
      <c r="Q19" s="179"/>
    </row>
    <row r="20" spans="1:17" s="68" customFormat="1" ht="23.85" customHeight="1">
      <c r="A20" s="151" t="s">
        <v>657</v>
      </c>
      <c r="B20" s="152">
        <v>1993</v>
      </c>
      <c r="C20" s="154">
        <v>7.9994113161098692</v>
      </c>
      <c r="D20" s="157">
        <v>50624.835796553692</v>
      </c>
      <c r="E20" s="157">
        <v>51920.831592945462</v>
      </c>
      <c r="F20" s="157">
        <v>50359.674967201427</v>
      </c>
      <c r="G20" s="157">
        <v>50513.035917851368</v>
      </c>
      <c r="H20" s="159">
        <v>2.5599999999999898</v>
      </c>
      <c r="I20" s="159">
        <v>-3.0068020442803376</v>
      </c>
      <c r="J20" s="159">
        <v>0.30453125591025643</v>
      </c>
      <c r="K20" s="160">
        <v>1.0403495666231192E-2</v>
      </c>
      <c r="L20" s="161"/>
      <c r="M20" s="151" t="s">
        <v>657</v>
      </c>
      <c r="N20" s="154">
        <v>100</v>
      </c>
      <c r="O20" s="154">
        <v>102.55999999999999</v>
      </c>
      <c r="P20" s="154">
        <v>99.476223823386078</v>
      </c>
      <c r="Q20" s="162">
        <v>99.779160017127538</v>
      </c>
    </row>
    <row r="21" spans="1:17" s="68" customFormat="1" ht="23.85" customHeight="1">
      <c r="A21" s="151" t="s">
        <v>658</v>
      </c>
      <c r="B21" s="170"/>
      <c r="C21" s="178"/>
      <c r="D21" s="174" t="s">
        <v>666</v>
      </c>
      <c r="E21" s="174" t="s">
        <v>666</v>
      </c>
      <c r="F21" s="174" t="s">
        <v>666</v>
      </c>
      <c r="G21" s="174" t="s">
        <v>666</v>
      </c>
      <c r="H21" s="176"/>
      <c r="I21" s="176"/>
      <c r="J21" s="176"/>
      <c r="K21" s="177"/>
      <c r="L21" s="161"/>
      <c r="M21" s="151" t="s">
        <v>658</v>
      </c>
      <c r="N21" s="178"/>
      <c r="O21" s="178"/>
      <c r="P21" s="178"/>
      <c r="Q21" s="179"/>
    </row>
    <row r="22" spans="1:17" s="68" customFormat="1" ht="23.85" customHeight="1">
      <c r="A22" s="151" t="s">
        <v>659</v>
      </c>
      <c r="B22" s="170"/>
      <c r="C22" s="178"/>
      <c r="D22" s="174" t="s">
        <v>666</v>
      </c>
      <c r="E22" s="174" t="s">
        <v>666</v>
      </c>
      <c r="F22" s="174" t="s">
        <v>666</v>
      </c>
      <c r="G22" s="174" t="s">
        <v>666</v>
      </c>
      <c r="H22" s="176"/>
      <c r="I22" s="176"/>
      <c r="J22" s="176"/>
      <c r="K22" s="177"/>
      <c r="L22" s="161"/>
      <c r="M22" s="151" t="s">
        <v>659</v>
      </c>
      <c r="N22" s="178"/>
      <c r="O22" s="178"/>
      <c r="P22" s="178"/>
      <c r="Q22" s="179"/>
    </row>
    <row r="23" spans="1:17" s="68" customFormat="1" ht="23.85" customHeight="1">
      <c r="A23" s="151" t="s">
        <v>660</v>
      </c>
      <c r="B23" s="152">
        <v>20257.666666666668</v>
      </c>
      <c r="C23" s="154">
        <v>81.309286488366808</v>
      </c>
      <c r="D23" s="157">
        <v>90255.376234072595</v>
      </c>
      <c r="E23" s="157">
        <v>104934.00019855144</v>
      </c>
      <c r="F23" s="157">
        <v>122206.09805625831</v>
      </c>
      <c r="G23" s="157">
        <v>124344.52831700088</v>
      </c>
      <c r="H23" s="159">
        <v>16.263434464458495</v>
      </c>
      <c r="I23" s="159">
        <v>16.459963238821906</v>
      </c>
      <c r="J23" s="159">
        <v>1.7498556084804575</v>
      </c>
      <c r="K23" s="160">
        <v>1.4744895944462479</v>
      </c>
      <c r="L23" s="161"/>
      <c r="M23" s="151" t="s">
        <v>660</v>
      </c>
      <c r="N23" s="154">
        <v>100</v>
      </c>
      <c r="O23" s="154">
        <v>116.2634344644585</v>
      </c>
      <c r="P23" s="154">
        <v>135.40035303750017</v>
      </c>
      <c r="Q23" s="162">
        <v>137.7696637090292</v>
      </c>
    </row>
    <row r="24" spans="1:17" s="68" customFormat="1" ht="23.85" customHeight="1">
      <c r="A24" s="151" t="s">
        <v>661</v>
      </c>
      <c r="B24" s="152">
        <v>2663.6666666666665</v>
      </c>
      <c r="C24" s="154">
        <v>10.691302195523326</v>
      </c>
      <c r="D24" s="157">
        <v>179779.25065728551</v>
      </c>
      <c r="E24" s="157">
        <v>184381.59947411204</v>
      </c>
      <c r="F24" s="157">
        <v>135888.60320962907</v>
      </c>
      <c r="G24" s="157">
        <v>105607.74521091048</v>
      </c>
      <c r="H24" s="159">
        <v>2.5600000000000129</v>
      </c>
      <c r="I24" s="159">
        <v>-26.300344721378551</v>
      </c>
      <c r="J24" s="159">
        <v>-22.283589118953348</v>
      </c>
      <c r="K24" s="160">
        <v>-2.7453976175748962</v>
      </c>
      <c r="L24" s="161"/>
      <c r="M24" s="151" t="s">
        <v>661</v>
      </c>
      <c r="N24" s="154">
        <v>100</v>
      </c>
      <c r="O24" s="154">
        <v>102.56</v>
      </c>
      <c r="P24" s="154">
        <v>75.586366453754167</v>
      </c>
      <c r="Q24" s="162">
        <v>58.743011123253197</v>
      </c>
    </row>
    <row r="25" spans="1:17" s="68" customFormat="1" ht="23.85" customHeight="1">
      <c r="A25" s="151" t="s">
        <v>407</v>
      </c>
      <c r="B25" s="153">
        <v>24914.333333333336</v>
      </c>
      <c r="C25" s="155">
        <v>100</v>
      </c>
      <c r="D25" s="158">
        <v>96656.434249404701</v>
      </c>
      <c r="E25" s="158">
        <v>109187.24171572477</v>
      </c>
      <c r="F25" s="158">
        <v>117921.64513131704</v>
      </c>
      <c r="G25" s="158">
        <v>116435.23745557862</v>
      </c>
      <c r="H25" s="159">
        <v>12.964276577787414</v>
      </c>
      <c r="I25" s="159">
        <v>7.9994725375816254</v>
      </c>
      <c r="J25" s="159">
        <v>-1.260504527462418</v>
      </c>
      <c r="K25" s="161"/>
      <c r="L25" s="181"/>
      <c r="M25" s="151" t="s">
        <v>407</v>
      </c>
      <c r="N25" s="155">
        <v>100</v>
      </c>
      <c r="O25" s="155">
        <v>112.96427657778743</v>
      </c>
      <c r="P25" s="155">
        <v>122.00082285990528</v>
      </c>
      <c r="Q25" s="163">
        <v>120.46299696421477</v>
      </c>
    </row>
    <row r="27" spans="1:17">
      <c r="D27" s="56"/>
      <c r="E27" s="56"/>
      <c r="F27" s="56"/>
      <c r="G27" s="56"/>
    </row>
    <row r="28" spans="1:17">
      <c r="D28" s="56"/>
      <c r="E28" s="56"/>
      <c r="F28" s="56"/>
      <c r="G28" s="56"/>
    </row>
  </sheetData>
  <mergeCells count="12">
    <mergeCell ref="A1:K1"/>
    <mergeCell ref="M7:Q7"/>
    <mergeCell ref="A3:K3"/>
    <mergeCell ref="M3:Q3"/>
    <mergeCell ref="A5:A6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9F0E-5DBC-49FF-99B4-7AC0F065D7E6}">
  <sheetPr codeName="Hoja37">
    <pageSetUpPr fitToPage="1"/>
  </sheetPr>
  <dimension ref="A1:Q28"/>
  <sheetViews>
    <sheetView showGridLines="0" zoomScaleNormal="100" workbookViewId="0">
      <selection sqref="A1:K1"/>
    </sheetView>
  </sheetViews>
  <sheetFormatPr baseColWidth="10" defaultRowHeight="15"/>
  <cols>
    <col min="1" max="1" width="22.7109375" style="55" customWidth="1"/>
    <col min="2" max="2" width="14.140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s="88" customFormat="1" ht="36" customHeight="1">
      <c r="A3" s="502" t="s">
        <v>696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697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 t="s">
        <v>664</v>
      </c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/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8" customFormat="1" ht="23.85" customHeight="1">
      <c r="A7" s="168" t="s">
        <v>698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698</v>
      </c>
      <c r="N7" s="443"/>
      <c r="O7" s="443"/>
      <c r="P7" s="443"/>
      <c r="Q7" s="444"/>
    </row>
    <row r="8" spans="1:17" s="68" customFormat="1" ht="23.85" customHeight="1">
      <c r="A8" s="151" t="s">
        <v>645</v>
      </c>
      <c r="B8" s="170"/>
      <c r="C8" s="178"/>
      <c r="D8" s="174"/>
      <c r="E8" s="174"/>
      <c r="F8" s="174"/>
      <c r="G8" s="174"/>
      <c r="H8" s="176"/>
      <c r="I8" s="176"/>
      <c r="J8" s="176"/>
      <c r="K8" s="177"/>
      <c r="L8" s="161"/>
      <c r="M8" s="151" t="s">
        <v>645</v>
      </c>
      <c r="N8" s="178"/>
      <c r="O8" s="178"/>
      <c r="P8" s="178"/>
      <c r="Q8" s="179"/>
    </row>
    <row r="9" spans="1:17" s="68" customFormat="1" ht="23.85" customHeight="1">
      <c r="A9" s="151" t="s">
        <v>646</v>
      </c>
      <c r="B9" s="170"/>
      <c r="C9" s="178"/>
      <c r="D9" s="174"/>
      <c r="E9" s="174"/>
      <c r="F9" s="174"/>
      <c r="G9" s="174"/>
      <c r="H9" s="176"/>
      <c r="I9" s="176"/>
      <c r="J9" s="176"/>
      <c r="K9" s="177"/>
      <c r="L9" s="161"/>
      <c r="M9" s="151" t="s">
        <v>646</v>
      </c>
      <c r="N9" s="178"/>
      <c r="O9" s="178"/>
      <c r="P9" s="178"/>
      <c r="Q9" s="179"/>
    </row>
    <row r="10" spans="1:17" s="68" customFormat="1" ht="23.85" customHeight="1">
      <c r="A10" s="151" t="s">
        <v>647</v>
      </c>
      <c r="B10" s="170"/>
      <c r="C10" s="178"/>
      <c r="D10" s="174"/>
      <c r="E10" s="174"/>
      <c r="F10" s="174"/>
      <c r="G10" s="174"/>
      <c r="H10" s="176"/>
      <c r="I10" s="176"/>
      <c r="J10" s="176"/>
      <c r="K10" s="177"/>
      <c r="L10" s="161"/>
      <c r="M10" s="151" t="s">
        <v>647</v>
      </c>
      <c r="N10" s="178"/>
      <c r="O10" s="178"/>
      <c r="P10" s="178"/>
      <c r="Q10" s="179"/>
    </row>
    <row r="11" spans="1:17" s="68" customFormat="1" ht="23.85" customHeight="1">
      <c r="A11" s="151" t="s">
        <v>648</v>
      </c>
      <c r="B11" s="170"/>
      <c r="C11" s="178"/>
      <c r="D11" s="174"/>
      <c r="E11" s="174"/>
      <c r="F11" s="174"/>
      <c r="G11" s="174"/>
      <c r="H11" s="176"/>
      <c r="I11" s="176"/>
      <c r="J11" s="176"/>
      <c r="K11" s="177"/>
      <c r="L11" s="161"/>
      <c r="M11" s="151" t="s">
        <v>648</v>
      </c>
      <c r="N11" s="178"/>
      <c r="O11" s="178"/>
      <c r="P11" s="178"/>
      <c r="Q11" s="179"/>
    </row>
    <row r="12" spans="1:17" s="68" customFormat="1" ht="23.85" customHeight="1">
      <c r="A12" s="151" t="s">
        <v>649</v>
      </c>
      <c r="B12" s="170"/>
      <c r="C12" s="178"/>
      <c r="D12" s="174"/>
      <c r="E12" s="174"/>
      <c r="F12" s="174"/>
      <c r="G12" s="174"/>
      <c r="H12" s="176"/>
      <c r="I12" s="176"/>
      <c r="J12" s="176"/>
      <c r="K12" s="177"/>
      <c r="L12" s="161"/>
      <c r="M12" s="151" t="s">
        <v>649</v>
      </c>
      <c r="N12" s="178"/>
      <c r="O12" s="178"/>
      <c r="P12" s="178"/>
      <c r="Q12" s="179"/>
    </row>
    <row r="13" spans="1:17" s="68" customFormat="1" ht="23.85" customHeight="1">
      <c r="A13" s="151" t="s">
        <v>650</v>
      </c>
      <c r="B13" s="170"/>
      <c r="C13" s="178"/>
      <c r="D13" s="174"/>
      <c r="E13" s="174"/>
      <c r="F13" s="174"/>
      <c r="G13" s="174"/>
      <c r="H13" s="176"/>
      <c r="I13" s="176"/>
      <c r="J13" s="176"/>
      <c r="K13" s="177"/>
      <c r="L13" s="161"/>
      <c r="M13" s="151" t="s">
        <v>650</v>
      </c>
      <c r="N13" s="178"/>
      <c r="O13" s="178"/>
      <c r="P13" s="178"/>
      <c r="Q13" s="179"/>
    </row>
    <row r="14" spans="1:17" s="68" customFormat="1" ht="23.85" customHeight="1">
      <c r="A14" s="151" t="s">
        <v>651</v>
      </c>
      <c r="B14" s="170"/>
      <c r="C14" s="178"/>
      <c r="D14" s="174"/>
      <c r="E14" s="174"/>
      <c r="F14" s="174"/>
      <c r="G14" s="174"/>
      <c r="H14" s="176"/>
      <c r="I14" s="176"/>
      <c r="J14" s="176"/>
      <c r="K14" s="177"/>
      <c r="L14" s="161"/>
      <c r="M14" s="151" t="s">
        <v>651</v>
      </c>
      <c r="N14" s="178"/>
      <c r="O14" s="178"/>
      <c r="P14" s="178"/>
      <c r="Q14" s="179"/>
    </row>
    <row r="15" spans="1:17" s="68" customFormat="1" ht="23.85" customHeight="1">
      <c r="A15" s="151" t="s">
        <v>652</v>
      </c>
      <c r="B15" s="170"/>
      <c r="C15" s="178"/>
      <c r="D15" s="174"/>
      <c r="E15" s="174"/>
      <c r="F15" s="174"/>
      <c r="G15" s="174"/>
      <c r="H15" s="176"/>
      <c r="I15" s="176"/>
      <c r="J15" s="176"/>
      <c r="K15" s="177"/>
      <c r="L15" s="161"/>
      <c r="M15" s="151" t="s">
        <v>652</v>
      </c>
      <c r="N15" s="178"/>
      <c r="O15" s="178"/>
      <c r="P15" s="178"/>
      <c r="Q15" s="179"/>
    </row>
    <row r="16" spans="1:17" s="68" customFormat="1" ht="23.85" customHeight="1">
      <c r="A16" s="151" t="s">
        <v>653</v>
      </c>
      <c r="B16" s="170"/>
      <c r="C16" s="178"/>
      <c r="D16" s="174"/>
      <c r="E16" s="174"/>
      <c r="F16" s="174"/>
      <c r="G16" s="174"/>
      <c r="H16" s="176"/>
      <c r="I16" s="176"/>
      <c r="J16" s="176"/>
      <c r="K16" s="177"/>
      <c r="L16" s="161"/>
      <c r="M16" s="151" t="s">
        <v>653</v>
      </c>
      <c r="N16" s="178"/>
      <c r="O16" s="178"/>
      <c r="P16" s="178"/>
      <c r="Q16" s="179"/>
    </row>
    <row r="17" spans="1:17" s="68" customFormat="1" ht="23.85" customHeight="1">
      <c r="A17" s="151" t="s">
        <v>654</v>
      </c>
      <c r="B17" s="170"/>
      <c r="C17" s="178"/>
      <c r="D17" s="174"/>
      <c r="E17" s="174"/>
      <c r="F17" s="174"/>
      <c r="G17" s="174"/>
      <c r="H17" s="176"/>
      <c r="I17" s="176"/>
      <c r="J17" s="176"/>
      <c r="K17" s="177"/>
      <c r="L17" s="161"/>
      <c r="M17" s="151" t="s">
        <v>654</v>
      </c>
      <c r="N17" s="178"/>
      <c r="O17" s="178"/>
      <c r="P17" s="178"/>
      <c r="Q17" s="179"/>
    </row>
    <row r="18" spans="1:17" s="68" customFormat="1" ht="23.85" customHeight="1">
      <c r="A18" s="151" t="s">
        <v>655</v>
      </c>
      <c r="B18" s="170"/>
      <c r="C18" s="178"/>
      <c r="D18" s="174"/>
      <c r="E18" s="174"/>
      <c r="F18" s="174"/>
      <c r="G18" s="174"/>
      <c r="H18" s="176"/>
      <c r="I18" s="176"/>
      <c r="J18" s="176"/>
      <c r="K18" s="177"/>
      <c r="L18" s="161"/>
      <c r="M18" s="151" t="s">
        <v>655</v>
      </c>
      <c r="N18" s="178"/>
      <c r="O18" s="178"/>
      <c r="P18" s="178"/>
      <c r="Q18" s="179"/>
    </row>
    <row r="19" spans="1:17" s="68" customFormat="1" ht="23.85" customHeight="1">
      <c r="A19" s="151" t="s">
        <v>656</v>
      </c>
      <c r="B19" s="170"/>
      <c r="C19" s="178"/>
      <c r="D19" s="174"/>
      <c r="E19" s="174"/>
      <c r="F19" s="174"/>
      <c r="G19" s="174"/>
      <c r="H19" s="176"/>
      <c r="I19" s="176"/>
      <c r="J19" s="176"/>
      <c r="K19" s="177"/>
      <c r="L19" s="161"/>
      <c r="M19" s="151" t="s">
        <v>656</v>
      </c>
      <c r="N19" s="178"/>
      <c r="O19" s="178"/>
      <c r="P19" s="178"/>
      <c r="Q19" s="179"/>
    </row>
    <row r="20" spans="1:17" s="68" customFormat="1" ht="23.85" customHeight="1">
      <c r="A20" s="151" t="s">
        <v>657</v>
      </c>
      <c r="B20" s="170"/>
      <c r="C20" s="178"/>
      <c r="D20" s="174"/>
      <c r="E20" s="174"/>
      <c r="F20" s="174"/>
      <c r="G20" s="174"/>
      <c r="H20" s="176"/>
      <c r="I20" s="176"/>
      <c r="J20" s="176"/>
      <c r="K20" s="177"/>
      <c r="L20" s="161"/>
      <c r="M20" s="151" t="s">
        <v>657</v>
      </c>
      <c r="N20" s="178"/>
      <c r="O20" s="178"/>
      <c r="P20" s="178"/>
      <c r="Q20" s="179"/>
    </row>
    <row r="21" spans="1:17" s="68" customFormat="1" ht="23.85" customHeight="1">
      <c r="A21" s="151" t="s">
        <v>658</v>
      </c>
      <c r="B21" s="170"/>
      <c r="C21" s="178"/>
      <c r="D21" s="174"/>
      <c r="E21" s="174"/>
      <c r="F21" s="174"/>
      <c r="G21" s="174"/>
      <c r="H21" s="176"/>
      <c r="I21" s="176"/>
      <c r="J21" s="176"/>
      <c r="K21" s="177"/>
      <c r="L21" s="161"/>
      <c r="M21" s="151" t="s">
        <v>658</v>
      </c>
      <c r="N21" s="178"/>
      <c r="O21" s="178"/>
      <c r="P21" s="178"/>
      <c r="Q21" s="179"/>
    </row>
    <row r="22" spans="1:17" s="68" customFormat="1" ht="23.85" customHeight="1">
      <c r="A22" s="151" t="s">
        <v>659</v>
      </c>
      <c r="B22" s="170"/>
      <c r="C22" s="178"/>
      <c r="D22" s="174"/>
      <c r="E22" s="174"/>
      <c r="F22" s="174"/>
      <c r="G22" s="174"/>
      <c r="H22" s="176"/>
      <c r="I22" s="176"/>
      <c r="J22" s="176"/>
      <c r="K22" s="177"/>
      <c r="L22" s="161"/>
      <c r="M22" s="151" t="s">
        <v>659</v>
      </c>
      <c r="N22" s="178"/>
      <c r="O22" s="178"/>
      <c r="P22" s="178"/>
      <c r="Q22" s="179"/>
    </row>
    <row r="23" spans="1:17" s="68" customFormat="1" ht="23.85" customHeight="1">
      <c r="A23" s="151" t="s">
        <v>660</v>
      </c>
      <c r="B23" s="170"/>
      <c r="C23" s="178"/>
      <c r="D23" s="174"/>
      <c r="E23" s="174"/>
      <c r="F23" s="174"/>
      <c r="G23" s="174"/>
      <c r="H23" s="176"/>
      <c r="I23" s="176"/>
      <c r="J23" s="176"/>
      <c r="K23" s="177"/>
      <c r="L23" s="161"/>
      <c r="M23" s="151" t="s">
        <v>660</v>
      </c>
      <c r="N23" s="178"/>
      <c r="O23" s="178"/>
      <c r="P23" s="178"/>
      <c r="Q23" s="179"/>
    </row>
    <row r="24" spans="1:17" s="68" customFormat="1" ht="23.85" customHeight="1">
      <c r="A24" s="151" t="s">
        <v>661</v>
      </c>
      <c r="B24" s="152">
        <v>9084.6666666666661</v>
      </c>
      <c r="C24" s="154">
        <v>100</v>
      </c>
      <c r="D24" s="157">
        <v>255384.99521358477</v>
      </c>
      <c r="E24" s="157">
        <v>258956.94999417651</v>
      </c>
      <c r="F24" s="157">
        <v>259363.35502202308</v>
      </c>
      <c r="G24" s="157">
        <v>274383.25310896774</v>
      </c>
      <c r="H24" s="159">
        <v>1.3986549122059522</v>
      </c>
      <c r="I24" s="159">
        <v>0.15693922401221991</v>
      </c>
      <c r="J24" s="159">
        <v>5.7910640790674854</v>
      </c>
      <c r="K24" s="160">
        <v>5.7910640790674854</v>
      </c>
      <c r="L24" s="161"/>
      <c r="M24" s="151" t="s">
        <v>661</v>
      </c>
      <c r="N24" s="154">
        <v>100</v>
      </c>
      <c r="O24" s="154">
        <v>101.39865491220594</v>
      </c>
      <c r="P24" s="154">
        <v>101.557789174384</v>
      </c>
      <c r="Q24" s="162">
        <v>107.43906582275685</v>
      </c>
    </row>
    <row r="25" spans="1:17" s="68" customFormat="1" ht="23.85" customHeight="1">
      <c r="A25" s="151" t="s">
        <v>407</v>
      </c>
      <c r="B25" s="153">
        <v>9084.6666666666661</v>
      </c>
      <c r="C25" s="155">
        <v>100</v>
      </c>
      <c r="D25" s="158">
        <v>255384.99521358477</v>
      </c>
      <c r="E25" s="158">
        <v>258956.94999417648</v>
      </c>
      <c r="F25" s="158">
        <v>259363.35502202308</v>
      </c>
      <c r="G25" s="158">
        <v>274383.25310896774</v>
      </c>
      <c r="H25" s="159">
        <v>1.3986549122059406</v>
      </c>
      <c r="I25" s="159">
        <v>0.15693922401223115</v>
      </c>
      <c r="J25" s="159">
        <v>5.7910640790674854</v>
      </c>
      <c r="K25" s="161"/>
      <c r="L25" s="181"/>
      <c r="M25" s="151" t="s">
        <v>407</v>
      </c>
      <c r="N25" s="155">
        <v>100</v>
      </c>
      <c r="O25" s="155">
        <v>101.39865491220594</v>
      </c>
      <c r="P25" s="155">
        <v>101.557789174384</v>
      </c>
      <c r="Q25" s="163">
        <v>107.43906582275685</v>
      </c>
    </row>
    <row r="27" spans="1:17">
      <c r="D27" s="56"/>
      <c r="E27" s="56"/>
      <c r="F27" s="56"/>
      <c r="G27" s="56"/>
    </row>
    <row r="28" spans="1:17">
      <c r="D28" s="56"/>
      <c r="E28" s="56"/>
      <c r="F28" s="56"/>
      <c r="G28" s="56"/>
    </row>
  </sheetData>
  <mergeCells count="12">
    <mergeCell ref="A1:K1"/>
    <mergeCell ref="M7:Q7"/>
    <mergeCell ref="A3:K3"/>
    <mergeCell ref="M3:Q3"/>
    <mergeCell ref="A5:A6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D4BB8-19A3-4E54-AEF5-3567037284D0}">
  <sheetPr codeName="Hoja38">
    <pageSetUpPr fitToPage="1"/>
  </sheetPr>
  <dimension ref="A1:Q43"/>
  <sheetViews>
    <sheetView showGridLines="0" zoomScale="85" zoomScaleNormal="85" workbookViewId="0">
      <selection sqref="A1:K1"/>
    </sheetView>
  </sheetViews>
  <sheetFormatPr baseColWidth="10" defaultRowHeight="15"/>
  <cols>
    <col min="1" max="1" width="22.7109375" style="55" customWidth="1"/>
    <col min="2" max="2" width="14.42578125" style="55" customWidth="1"/>
    <col min="3" max="3" width="10.140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6.140625" style="55" customWidth="1"/>
    <col min="13" max="13" width="22.7109375" style="55" customWidth="1"/>
    <col min="14" max="14" width="10.140625" style="55" customWidth="1"/>
    <col min="15" max="15" width="9.5703125" style="55" customWidth="1"/>
    <col min="16" max="17" width="10.140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s="88" customFormat="1" ht="36" customHeight="1">
      <c r="A3" s="502" t="s">
        <v>699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700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 t="s">
        <v>664</v>
      </c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/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8" customFormat="1" ht="23.85" customHeight="1">
      <c r="A7" s="168" t="s">
        <v>701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701</v>
      </c>
      <c r="N7" s="443"/>
      <c r="O7" s="443"/>
      <c r="P7" s="443"/>
      <c r="Q7" s="444"/>
    </row>
    <row r="8" spans="1:17" s="68" customFormat="1" ht="23.85" customHeight="1">
      <c r="A8" s="151" t="s">
        <v>645</v>
      </c>
      <c r="B8" s="152">
        <v>24142</v>
      </c>
      <c r="C8" s="154">
        <v>3.7814303398880709</v>
      </c>
      <c r="D8" s="157">
        <v>53787.268411714627</v>
      </c>
      <c r="E8" s="157">
        <v>60070.057522255724</v>
      </c>
      <c r="F8" s="157">
        <v>60929.439153523817</v>
      </c>
      <c r="G8" s="157">
        <v>63782.787684834337</v>
      </c>
      <c r="H8" s="159">
        <v>11.680810898314242</v>
      </c>
      <c r="I8" s="159">
        <v>1.4306322762379513</v>
      </c>
      <c r="J8" s="159">
        <v>4.6830375774852309</v>
      </c>
      <c r="K8" s="160">
        <v>0.74198825953578551</v>
      </c>
      <c r="L8" s="161"/>
      <c r="M8" s="151" t="s">
        <v>645</v>
      </c>
      <c r="N8" s="154">
        <v>100</v>
      </c>
      <c r="O8" s="154">
        <v>111.68081089831425</v>
      </c>
      <c r="P8" s="154">
        <v>113.27855262538979</v>
      </c>
      <c r="Q8" s="162">
        <v>118.58342981206818</v>
      </c>
    </row>
    <row r="9" spans="1:17" s="68" customFormat="1" ht="23.85" customHeight="1">
      <c r="A9" s="151" t="s">
        <v>646</v>
      </c>
      <c r="B9" s="170"/>
      <c r="C9" s="178"/>
      <c r="D9" s="174"/>
      <c r="E9" s="174"/>
      <c r="F9" s="174"/>
      <c r="G9" s="174"/>
      <c r="H9" s="176"/>
      <c r="I9" s="176"/>
      <c r="J9" s="176"/>
      <c r="K9" s="177"/>
      <c r="L9" s="161"/>
      <c r="M9" s="151" t="s">
        <v>646</v>
      </c>
      <c r="N9" s="178"/>
      <c r="O9" s="178"/>
      <c r="P9" s="178"/>
      <c r="Q9" s="179"/>
    </row>
    <row r="10" spans="1:17" s="68" customFormat="1" ht="23.85" customHeight="1">
      <c r="A10" s="151" t="s">
        <v>647</v>
      </c>
      <c r="B10" s="170"/>
      <c r="C10" s="178"/>
      <c r="D10" s="174"/>
      <c r="E10" s="174"/>
      <c r="F10" s="174"/>
      <c r="G10" s="174"/>
      <c r="H10" s="176"/>
      <c r="I10" s="176"/>
      <c r="J10" s="176"/>
      <c r="K10" s="177"/>
      <c r="L10" s="161"/>
      <c r="M10" s="151" t="s">
        <v>647</v>
      </c>
      <c r="N10" s="178"/>
      <c r="O10" s="178"/>
      <c r="P10" s="178"/>
      <c r="Q10" s="179"/>
    </row>
    <row r="11" spans="1:17" s="68" customFormat="1" ht="23.85" customHeight="1">
      <c r="A11" s="151" t="s">
        <v>648</v>
      </c>
      <c r="B11" s="152">
        <v>13063.333333333334</v>
      </c>
      <c r="C11" s="154">
        <v>2.0461471711845673</v>
      </c>
      <c r="D11" s="157">
        <v>48914.103773584902</v>
      </c>
      <c r="E11" s="157">
        <v>47858.502131106194</v>
      </c>
      <c r="F11" s="157">
        <v>51686.065210608875</v>
      </c>
      <c r="G11" s="157">
        <v>55539.271615735553</v>
      </c>
      <c r="H11" s="159">
        <v>-2.158072132661184</v>
      </c>
      <c r="I11" s="159">
        <v>7.9976658463260009</v>
      </c>
      <c r="J11" s="159">
        <v>7.4550198190280987</v>
      </c>
      <c r="K11" s="160">
        <v>0.54218218947604091</v>
      </c>
      <c r="L11" s="161"/>
      <c r="M11" s="151" t="s">
        <v>648</v>
      </c>
      <c r="N11" s="154">
        <v>100</v>
      </c>
      <c r="O11" s="154">
        <v>97.841927867338825</v>
      </c>
      <c r="P11" s="154">
        <v>105.66699831577189</v>
      </c>
      <c r="Q11" s="162">
        <v>113.54449398238478</v>
      </c>
    </row>
    <row r="12" spans="1:17" s="68" customFormat="1" ht="23.85" customHeight="1">
      <c r="A12" s="151" t="s">
        <v>649</v>
      </c>
      <c r="B12" s="152">
        <v>7586.333333333333</v>
      </c>
      <c r="C12" s="154">
        <v>1.1882690346769473</v>
      </c>
      <c r="D12" s="157">
        <v>13369</v>
      </c>
      <c r="E12" s="157">
        <v>13677</v>
      </c>
      <c r="F12" s="157">
        <v>13731</v>
      </c>
      <c r="G12" s="157">
        <v>14208</v>
      </c>
      <c r="H12" s="159">
        <v>2.3038372353953172</v>
      </c>
      <c r="I12" s="159">
        <v>0.39482342618995397</v>
      </c>
      <c r="J12" s="159">
        <v>3.4738911951059643</v>
      </c>
      <c r="K12" s="160">
        <v>3.8977974296746772E-2</v>
      </c>
      <c r="L12" s="161"/>
      <c r="M12" s="151" t="s">
        <v>649</v>
      </c>
      <c r="N12" s="154">
        <v>100</v>
      </c>
      <c r="O12" s="154">
        <v>102.30383723539531</v>
      </c>
      <c r="P12" s="154">
        <v>102.7077567506919</v>
      </c>
      <c r="Q12" s="162">
        <v>106.27571246914505</v>
      </c>
    </row>
    <row r="13" spans="1:17" s="68" customFormat="1" ht="23.85" customHeight="1">
      <c r="A13" s="151" t="s">
        <v>650</v>
      </c>
      <c r="B13" s="152">
        <v>32186.333333333332</v>
      </c>
      <c r="C13" s="154">
        <v>5.0414372212914174</v>
      </c>
      <c r="D13" s="157">
        <v>40257.627285196693</v>
      </c>
      <c r="E13" s="157">
        <v>37820.498511528858</v>
      </c>
      <c r="F13" s="157">
        <v>39263.554879770498</v>
      </c>
      <c r="G13" s="157">
        <v>39142.367855976321</v>
      </c>
      <c r="H13" s="159">
        <v>-6.0538311321790248</v>
      </c>
      <c r="I13" s="159">
        <v>3.8155403155295571</v>
      </c>
      <c r="J13" s="159">
        <v>-0.30865015703561532</v>
      </c>
      <c r="K13" s="160">
        <v>-4.2014247481072034E-2</v>
      </c>
      <c r="L13" s="161"/>
      <c r="M13" s="151" t="s">
        <v>650</v>
      </c>
      <c r="N13" s="154">
        <v>100</v>
      </c>
      <c r="O13" s="154">
        <v>93.946168867820973</v>
      </c>
      <c r="P13" s="154">
        <v>97.53072281586816</v>
      </c>
      <c r="Q13" s="162">
        <v>97.229694086739016</v>
      </c>
    </row>
    <row r="14" spans="1:17" s="68" customFormat="1" ht="23.85" customHeight="1">
      <c r="A14" s="151" t="s">
        <v>651</v>
      </c>
      <c r="B14" s="152">
        <v>24684.666666666668</v>
      </c>
      <c r="C14" s="154">
        <v>3.8664297681781568</v>
      </c>
      <c r="D14" s="157">
        <v>5425.240849637049</v>
      </c>
      <c r="E14" s="157">
        <v>5592.9066682511984</v>
      </c>
      <c r="F14" s="157">
        <v>5968.1298056320711</v>
      </c>
      <c r="G14" s="157">
        <v>6216.8003033987761</v>
      </c>
      <c r="H14" s="159">
        <v>3.0904769624258499</v>
      </c>
      <c r="I14" s="159">
        <v>6.7089111197022389</v>
      </c>
      <c r="J14" s="159">
        <v>4.1666402351375948</v>
      </c>
      <c r="K14" s="160">
        <v>6.6118119862414504E-2</v>
      </c>
      <c r="L14" s="161"/>
      <c r="M14" s="151" t="s">
        <v>651</v>
      </c>
      <c r="N14" s="154">
        <v>100</v>
      </c>
      <c r="O14" s="154">
        <v>103.09047696242585</v>
      </c>
      <c r="P14" s="154">
        <v>110.00672543471211</v>
      </c>
      <c r="Q14" s="162">
        <v>114.59030991803216</v>
      </c>
    </row>
    <row r="15" spans="1:17" s="68" customFormat="1" ht="23.85" customHeight="1">
      <c r="A15" s="151" t="s">
        <v>652</v>
      </c>
      <c r="B15" s="152">
        <v>52557</v>
      </c>
      <c r="C15" s="154">
        <v>8.2321528611340113</v>
      </c>
      <c r="D15" s="157">
        <v>21842.004196555681</v>
      </c>
      <c r="E15" s="157">
        <v>22404.154064509006</v>
      </c>
      <c r="F15" s="157">
        <v>20886.572783796149</v>
      </c>
      <c r="G15" s="157">
        <v>22739.844503287863</v>
      </c>
      <c r="H15" s="159">
        <v>2.5737100995611564</v>
      </c>
      <c r="I15" s="159">
        <v>-6.7736602611428038</v>
      </c>
      <c r="J15" s="159">
        <v>8.8730292838157041</v>
      </c>
      <c r="K15" s="160">
        <v>1.0491525260984227</v>
      </c>
      <c r="L15" s="161"/>
      <c r="M15" s="151" t="s">
        <v>652</v>
      </c>
      <c r="N15" s="154">
        <v>100</v>
      </c>
      <c r="O15" s="154">
        <v>102.57371009956115</v>
      </c>
      <c r="P15" s="154">
        <v>95.625715460167356</v>
      </c>
      <c r="Q15" s="162">
        <v>104.11061319580629</v>
      </c>
    </row>
    <row r="16" spans="1:17" s="68" customFormat="1" ht="23.85" customHeight="1">
      <c r="A16" s="151" t="s">
        <v>653</v>
      </c>
      <c r="B16" s="170"/>
      <c r="C16" s="178"/>
      <c r="D16" s="174"/>
      <c r="E16" s="174"/>
      <c r="F16" s="174"/>
      <c r="G16" s="174"/>
      <c r="H16" s="176"/>
      <c r="I16" s="176"/>
      <c r="J16" s="176"/>
      <c r="K16" s="177"/>
      <c r="L16" s="161"/>
      <c r="M16" s="151" t="s">
        <v>653</v>
      </c>
      <c r="N16" s="178"/>
      <c r="O16" s="178"/>
      <c r="P16" s="178"/>
      <c r="Q16" s="179"/>
    </row>
    <row r="17" spans="1:17" s="68" customFormat="1" ht="23.85" customHeight="1">
      <c r="A17" s="151" t="s">
        <v>654</v>
      </c>
      <c r="B17" s="152">
        <v>68835.666666666657</v>
      </c>
      <c r="C17" s="154">
        <v>10.781926866032441</v>
      </c>
      <c r="D17" s="157">
        <v>11110.800991906284</v>
      </c>
      <c r="E17" s="157">
        <v>11606.254779378263</v>
      </c>
      <c r="F17" s="157">
        <v>12238.912319707031</v>
      </c>
      <c r="G17" s="157">
        <v>12984.480420379396</v>
      </c>
      <c r="H17" s="159">
        <v>4.4592085470065985</v>
      </c>
      <c r="I17" s="159">
        <v>5.451005103324631</v>
      </c>
      <c r="J17" s="159">
        <v>6.0917839853452875</v>
      </c>
      <c r="K17" s="160">
        <v>0.55280225499800684</v>
      </c>
      <c r="L17" s="161"/>
      <c r="M17" s="151" t="s">
        <v>654</v>
      </c>
      <c r="N17" s="154">
        <v>100</v>
      </c>
      <c r="O17" s="154">
        <v>104.45920854700661</v>
      </c>
      <c r="P17" s="154">
        <v>110.15328533579645</v>
      </c>
      <c r="Q17" s="162">
        <v>116.86358553121418</v>
      </c>
    </row>
    <row r="18" spans="1:17" s="68" customFormat="1" ht="23.85" customHeight="1">
      <c r="A18" s="151" t="s">
        <v>655</v>
      </c>
      <c r="B18" s="152">
        <v>7312</v>
      </c>
      <c r="C18" s="154">
        <v>1.1452994219725612</v>
      </c>
      <c r="D18" s="157">
        <v>10157.139579852041</v>
      </c>
      <c r="E18" s="157">
        <v>11961.460522685264</v>
      </c>
      <c r="F18" s="157">
        <v>12336.040188171806</v>
      </c>
      <c r="G18" s="157">
        <v>13687.125909674591</v>
      </c>
      <c r="H18" s="159">
        <v>17.764065647107181</v>
      </c>
      <c r="I18" s="159">
        <v>3.1315545854633822</v>
      </c>
      <c r="J18" s="159">
        <v>10.95234533037797</v>
      </c>
      <c r="K18" s="160">
        <v>0.1064113742134209</v>
      </c>
      <c r="L18" s="161"/>
      <c r="M18" s="151" t="s">
        <v>655</v>
      </c>
      <c r="N18" s="154">
        <v>100</v>
      </c>
      <c r="O18" s="154">
        <v>117.76406564710717</v>
      </c>
      <c r="P18" s="154">
        <v>121.45191164490727</v>
      </c>
      <c r="Q18" s="162">
        <v>134.75374441860305</v>
      </c>
    </row>
    <row r="19" spans="1:17" s="68" customFormat="1" ht="23.85" customHeight="1">
      <c r="A19" s="151" t="s">
        <v>656</v>
      </c>
      <c r="B19" s="152">
        <v>279399.33333333331</v>
      </c>
      <c r="C19" s="154">
        <v>43.763114738263894</v>
      </c>
      <c r="D19" s="157">
        <v>7117.7292027402773</v>
      </c>
      <c r="E19" s="157">
        <v>7228.2409737035177</v>
      </c>
      <c r="F19" s="157">
        <v>7444.5532864236429</v>
      </c>
      <c r="G19" s="157">
        <v>7604.4733895880263</v>
      </c>
      <c r="H19" s="159">
        <v>1.5526267973315726</v>
      </c>
      <c r="I19" s="159">
        <v>2.9925996311837642</v>
      </c>
      <c r="J19" s="159">
        <v>2.1481490831158903</v>
      </c>
      <c r="K19" s="160">
        <v>0.48127953119161038</v>
      </c>
      <c r="L19" s="161"/>
      <c r="M19" s="151" t="s">
        <v>656</v>
      </c>
      <c r="N19" s="154">
        <v>100</v>
      </c>
      <c r="O19" s="154">
        <v>101.55262679733157</v>
      </c>
      <c r="P19" s="154">
        <v>104.59169033232594</v>
      </c>
      <c r="Q19" s="162">
        <v>106.83847576921521</v>
      </c>
    </row>
    <row r="20" spans="1:17" s="68" customFormat="1" ht="23.85" customHeight="1">
      <c r="A20" s="151" t="s">
        <v>657</v>
      </c>
      <c r="B20" s="152">
        <v>36059</v>
      </c>
      <c r="C20" s="154">
        <v>5.648024050452487</v>
      </c>
      <c r="D20" s="157">
        <v>9496.5537758912269</v>
      </c>
      <c r="E20" s="157">
        <v>9932.3769973191193</v>
      </c>
      <c r="F20" s="157">
        <v>10222.803974851075</v>
      </c>
      <c r="G20" s="157">
        <v>10951.143267372019</v>
      </c>
      <c r="H20" s="159">
        <v>4.5892776654865148</v>
      </c>
      <c r="I20" s="159">
        <v>2.9240430323007818</v>
      </c>
      <c r="J20" s="159">
        <v>7.1246528282525823</v>
      </c>
      <c r="K20" s="160">
        <v>0.2828892102559149</v>
      </c>
      <c r="L20" s="161"/>
      <c r="M20" s="151" t="s">
        <v>657</v>
      </c>
      <c r="N20" s="154">
        <v>100</v>
      </c>
      <c r="O20" s="154">
        <v>104.58927766548652</v>
      </c>
      <c r="P20" s="154">
        <v>107.64751315159788</v>
      </c>
      <c r="Q20" s="162">
        <v>115.31702474189677</v>
      </c>
    </row>
    <row r="21" spans="1:17" s="68" customFormat="1" ht="23.85" customHeight="1">
      <c r="A21" s="151" t="s">
        <v>658</v>
      </c>
      <c r="B21" s="152">
        <v>16008</v>
      </c>
      <c r="C21" s="154">
        <v>2.507378712655465</v>
      </c>
      <c r="D21" s="157">
        <v>5290.1103022868419</v>
      </c>
      <c r="E21" s="157">
        <v>5086.1779881055318</v>
      </c>
      <c r="F21" s="157">
        <v>5130.0347487410518</v>
      </c>
      <c r="G21" s="157">
        <v>5366.1575016670977</v>
      </c>
      <c r="H21" s="159">
        <v>-3.8549728177341223</v>
      </c>
      <c r="I21" s="159">
        <v>0.86227341508855648</v>
      </c>
      <c r="J21" s="159">
        <v>4.6027515307570219</v>
      </c>
      <c r="K21" s="160">
        <v>4.0714009939978556E-2</v>
      </c>
      <c r="L21" s="161"/>
      <c r="M21" s="151" t="s">
        <v>658</v>
      </c>
      <c r="N21" s="154">
        <v>100</v>
      </c>
      <c r="O21" s="154">
        <v>96.145027182265878</v>
      </c>
      <c r="P21" s="154">
        <v>96.974060191588222</v>
      </c>
      <c r="Q21" s="162">
        <v>101.4375352314938</v>
      </c>
    </row>
    <row r="22" spans="1:17" s="68" customFormat="1" ht="23.85" customHeight="1">
      <c r="A22" s="151" t="s">
        <v>659</v>
      </c>
      <c r="B22" s="152">
        <v>50556.666666666664</v>
      </c>
      <c r="C22" s="154">
        <v>7.9188349439541543</v>
      </c>
      <c r="D22" s="157">
        <v>13028.564694822357</v>
      </c>
      <c r="E22" s="157">
        <v>12470.423412607292</v>
      </c>
      <c r="F22" s="157">
        <v>12431.735279163006</v>
      </c>
      <c r="G22" s="157">
        <v>12403.365748452936</v>
      </c>
      <c r="H22" s="159">
        <v>-4.2839813539619938</v>
      </c>
      <c r="I22" s="159">
        <v>-0.31023913274005793</v>
      </c>
      <c r="J22" s="159">
        <v>-0.22820250007752563</v>
      </c>
      <c r="K22" s="160">
        <v>-1.5448970665004044E-2</v>
      </c>
      <c r="L22" s="161"/>
      <c r="M22" s="151" t="s">
        <v>659</v>
      </c>
      <c r="N22" s="154">
        <v>100</v>
      </c>
      <c r="O22" s="154">
        <v>95.716018646038009</v>
      </c>
      <c r="P22" s="154">
        <v>95.419070099897226</v>
      </c>
      <c r="Q22" s="162">
        <v>95.201321396378532</v>
      </c>
    </row>
    <row r="23" spans="1:17" s="68" customFormat="1" ht="23.85" customHeight="1">
      <c r="A23" s="151" t="s">
        <v>660</v>
      </c>
      <c r="B23" s="152">
        <v>26045.333333333336</v>
      </c>
      <c r="C23" s="154">
        <v>4.07955487031583</v>
      </c>
      <c r="D23" s="157">
        <v>16223.613527265912</v>
      </c>
      <c r="E23" s="157">
        <v>15534.961619070338</v>
      </c>
      <c r="F23" s="157">
        <v>16619.33345112337</v>
      </c>
      <c r="G23" s="157">
        <v>17747.5292848344</v>
      </c>
      <c r="H23" s="159">
        <v>-4.2447504499426341</v>
      </c>
      <c r="I23" s="159">
        <v>6.9802028395221996</v>
      </c>
      <c r="J23" s="159">
        <v>6.7884541641155316</v>
      </c>
      <c r="K23" s="160">
        <v>0.31650704141711261</v>
      </c>
      <c r="L23" s="161"/>
      <c r="M23" s="151" t="s">
        <v>660</v>
      </c>
      <c r="N23" s="154">
        <v>100</v>
      </c>
      <c r="O23" s="154">
        <v>95.755249550057357</v>
      </c>
      <c r="P23" s="154">
        <v>102.43916019814203</v>
      </c>
      <c r="Q23" s="162">
        <v>109.3931956342978</v>
      </c>
    </row>
    <row r="24" spans="1:17" s="68" customFormat="1" ht="23.85" customHeight="1">
      <c r="A24" s="151" t="s">
        <v>661</v>
      </c>
      <c r="B24" s="170"/>
      <c r="C24" s="178"/>
      <c r="D24" s="174"/>
      <c r="E24" s="174"/>
      <c r="F24" s="174"/>
      <c r="G24" s="174"/>
      <c r="H24" s="176"/>
      <c r="I24" s="176"/>
      <c r="J24" s="176"/>
      <c r="K24" s="177"/>
      <c r="L24" s="161"/>
      <c r="M24" s="151" t="s">
        <v>661</v>
      </c>
      <c r="N24" s="178"/>
      <c r="O24" s="178"/>
      <c r="P24" s="178"/>
      <c r="Q24" s="179"/>
    </row>
    <row r="25" spans="1:17" s="68" customFormat="1" ht="23.85" customHeight="1">
      <c r="A25" s="151" t="s">
        <v>407</v>
      </c>
      <c r="B25" s="153">
        <v>638435.66666666663</v>
      </c>
      <c r="C25" s="155">
        <v>100</v>
      </c>
      <c r="D25" s="158">
        <v>14022.836217796197</v>
      </c>
      <c r="E25" s="158">
        <v>14242.027178379321</v>
      </c>
      <c r="F25" s="158">
        <v>14541.656916947868</v>
      </c>
      <c r="G25" s="158">
        <v>15146.816588843227</v>
      </c>
      <c r="H25" s="159">
        <v>1.5631000546448077</v>
      </c>
      <c r="I25" s="159">
        <v>2.1038419237354882</v>
      </c>
      <c r="J25" s="159">
        <v>4.1615592731393845</v>
      </c>
      <c r="K25" s="161"/>
      <c r="L25" s="181"/>
      <c r="M25" s="151" t="s">
        <v>407</v>
      </c>
      <c r="N25" s="155">
        <v>100</v>
      </c>
      <c r="O25" s="155">
        <v>101.56310005464482</v>
      </c>
      <c r="P25" s="155">
        <v>103.69982713263985</v>
      </c>
      <c r="Q25" s="163">
        <v>108.01535690490773</v>
      </c>
    </row>
    <row r="26" spans="1:17" s="65" customFormat="1" ht="23.1" customHeight="1"/>
    <row r="27" spans="1:17" s="65" customFormat="1" ht="23.1" customHeight="1"/>
    <row r="28" spans="1:17" s="65" customFormat="1"/>
    <row r="29" spans="1:17" s="65" customFormat="1"/>
    <row r="30" spans="1:17" s="65" customFormat="1"/>
    <row r="31" spans="1:17" s="65" customFormat="1"/>
    <row r="32" spans="1:17" s="65" customFormat="1"/>
    <row r="33" s="65" customFormat="1"/>
    <row r="34" s="65" customFormat="1"/>
    <row r="35" s="65" customFormat="1"/>
    <row r="36" s="65" customFormat="1"/>
    <row r="37" s="65" customFormat="1"/>
    <row r="38" s="65" customFormat="1"/>
    <row r="39" s="65" customFormat="1"/>
    <row r="40" s="65" customFormat="1"/>
    <row r="41" s="65" customFormat="1"/>
    <row r="42" s="65" customFormat="1"/>
    <row r="43" s="65" customFormat="1"/>
  </sheetData>
  <mergeCells count="12">
    <mergeCell ref="A1:K1"/>
    <mergeCell ref="M7:Q7"/>
    <mergeCell ref="A3:K3"/>
    <mergeCell ref="M3:Q3"/>
    <mergeCell ref="A5:A6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A265E-9482-4710-8F5E-7F7F58637E8C}">
  <sheetPr transitionEvaluation="1" transitionEntry="1" codeName="Hoja2">
    <pageSetUpPr fitToPage="1"/>
  </sheetPr>
  <dimension ref="A1:H34"/>
  <sheetViews>
    <sheetView showGridLines="0" zoomScale="75" zoomScaleNormal="75" zoomScaleSheetLayoutView="100" workbookViewId="0">
      <selection activeCell="J18" sqref="J18"/>
    </sheetView>
  </sheetViews>
  <sheetFormatPr baseColWidth="10" defaultColWidth="19.140625" defaultRowHeight="12.75"/>
  <cols>
    <col min="1" max="1" width="22.7109375" style="14" customWidth="1"/>
    <col min="2" max="7" width="8.28515625" style="14" customWidth="1"/>
    <col min="8" max="8" width="2.5703125" style="14" customWidth="1"/>
    <col min="9" max="9" width="15.140625" style="14" customWidth="1"/>
    <col min="10" max="10" width="2.28515625" style="14" customWidth="1"/>
    <col min="11" max="11" width="15.140625" style="14" customWidth="1"/>
    <col min="12" max="12" width="2.28515625" style="14" customWidth="1"/>
    <col min="13" max="13" width="19.140625" style="14" customWidth="1"/>
    <col min="14" max="14" width="2.28515625" style="14" customWidth="1"/>
    <col min="15" max="15" width="19.140625" style="14" customWidth="1"/>
    <col min="16" max="16" width="2.28515625" style="14" customWidth="1"/>
    <col min="17" max="16384" width="19.140625" style="14"/>
  </cols>
  <sheetData>
    <row r="1" spans="1:8" ht="18.75">
      <c r="A1" s="427" t="s">
        <v>460</v>
      </c>
      <c r="B1" s="427"/>
      <c r="C1" s="427"/>
      <c r="D1" s="427"/>
      <c r="E1" s="427"/>
      <c r="F1" s="427"/>
      <c r="G1" s="427"/>
      <c r="H1" s="99"/>
    </row>
    <row r="2" spans="1:8" ht="12.75" customHeight="1">
      <c r="A2" s="415"/>
      <c r="B2" s="100"/>
      <c r="C2" s="100"/>
      <c r="D2" s="100"/>
      <c r="E2" s="100"/>
      <c r="F2" s="100"/>
      <c r="G2" s="100"/>
      <c r="H2" s="99"/>
    </row>
    <row r="3" spans="1:8" ht="37.5" customHeight="1">
      <c r="A3" s="423" t="s">
        <v>525</v>
      </c>
      <c r="B3" s="423"/>
      <c r="C3" s="423"/>
      <c r="D3" s="423"/>
      <c r="E3" s="423"/>
      <c r="F3" s="423"/>
      <c r="G3" s="423"/>
      <c r="H3" s="99"/>
    </row>
    <row r="4" spans="1:8" ht="22.35" customHeight="1">
      <c r="A4" s="94"/>
      <c r="B4" s="101"/>
      <c r="C4" s="101"/>
      <c r="D4" s="101"/>
      <c r="E4" s="101"/>
      <c r="F4" s="101"/>
      <c r="G4" s="101"/>
      <c r="H4" s="94"/>
    </row>
    <row r="5" spans="1:8" ht="22.35" customHeight="1">
      <c r="A5" s="420" t="s">
        <v>0</v>
      </c>
      <c r="B5" s="425" t="s">
        <v>465</v>
      </c>
      <c r="C5" s="426"/>
      <c r="D5" s="426"/>
      <c r="E5" s="426"/>
      <c r="F5" s="426"/>
      <c r="G5" s="426"/>
      <c r="H5" s="94"/>
    </row>
    <row r="6" spans="1:8" ht="22.35" customHeight="1">
      <c r="A6" s="424"/>
      <c r="B6" s="96">
        <v>2018</v>
      </c>
      <c r="C6" s="96">
        <v>2019</v>
      </c>
      <c r="D6" s="96">
        <v>2020</v>
      </c>
      <c r="E6" s="96">
        <v>2021</v>
      </c>
      <c r="F6" s="96">
        <v>2022</v>
      </c>
      <c r="G6" s="96">
        <v>2023</v>
      </c>
      <c r="H6" s="94"/>
    </row>
    <row r="7" spans="1:8" s="1" customFormat="1" ht="52.5" customHeight="1">
      <c r="A7" s="93" t="s">
        <v>21</v>
      </c>
      <c r="B7" s="97">
        <v>100.51</v>
      </c>
      <c r="C7" s="97">
        <v>101.4</v>
      </c>
      <c r="D7" s="97">
        <v>98.77</v>
      </c>
      <c r="E7" s="97">
        <v>112.26</v>
      </c>
      <c r="F7" s="97">
        <v>147.88999999999999</v>
      </c>
      <c r="G7" s="97">
        <v>137.78</v>
      </c>
      <c r="H7" s="103"/>
    </row>
    <row r="8" spans="1:8" ht="22.35" customHeight="1">
      <c r="A8" s="95"/>
      <c r="B8" s="98"/>
      <c r="C8" s="98"/>
      <c r="D8" s="98"/>
      <c r="E8" s="98"/>
      <c r="F8" s="98"/>
      <c r="G8" s="98"/>
      <c r="H8" s="94"/>
    </row>
    <row r="9" spans="1:8" s="1" customFormat="1" ht="22.35" customHeight="1">
      <c r="A9" s="93" t="s">
        <v>22</v>
      </c>
      <c r="B9" s="97">
        <v>108.05</v>
      </c>
      <c r="C9" s="97">
        <v>106.45</v>
      </c>
      <c r="D9" s="97">
        <v>104.26</v>
      </c>
      <c r="E9" s="97">
        <v>105.87</v>
      </c>
      <c r="F9" s="97">
        <v>109.23</v>
      </c>
      <c r="G9" s="97">
        <v>120.53</v>
      </c>
      <c r="H9" s="103"/>
    </row>
    <row r="10" spans="1:8" ht="22.35" customHeight="1">
      <c r="A10" s="95" t="s">
        <v>101</v>
      </c>
      <c r="B10" s="98">
        <v>103.4</v>
      </c>
      <c r="C10" s="98">
        <v>102.82</v>
      </c>
      <c r="D10" s="98">
        <v>100.46</v>
      </c>
      <c r="E10" s="98">
        <v>101.35</v>
      </c>
      <c r="F10" s="98">
        <v>105.03</v>
      </c>
      <c r="G10" s="98">
        <v>118.34</v>
      </c>
      <c r="H10" s="94"/>
    </row>
    <row r="11" spans="1:8" ht="22.35" customHeight="1">
      <c r="A11" s="95" t="s">
        <v>102</v>
      </c>
      <c r="B11" s="98">
        <v>121.34</v>
      </c>
      <c r="C11" s="98">
        <v>116.83</v>
      </c>
      <c r="D11" s="98">
        <v>115.14</v>
      </c>
      <c r="E11" s="98">
        <v>118.79</v>
      </c>
      <c r="F11" s="98">
        <v>121.26</v>
      </c>
      <c r="G11" s="98">
        <v>126.79</v>
      </c>
      <c r="H11" s="94"/>
    </row>
    <row r="12" spans="1:8" s="1" customFormat="1" ht="22.35" customHeight="1">
      <c r="A12" s="93" t="s">
        <v>23</v>
      </c>
      <c r="B12" s="97">
        <v>90.93</v>
      </c>
      <c r="C12" s="97">
        <v>96.85</v>
      </c>
      <c r="D12" s="97">
        <v>90.98</v>
      </c>
      <c r="E12" s="97">
        <v>116.33</v>
      </c>
      <c r="F12" s="97">
        <v>202.75</v>
      </c>
      <c r="G12" s="97">
        <v>161.94</v>
      </c>
      <c r="H12" s="103"/>
    </row>
    <row r="13" spans="1:8" ht="22.35" customHeight="1">
      <c r="A13" s="95" t="s">
        <v>103</v>
      </c>
      <c r="B13" s="98">
        <v>87.39</v>
      </c>
      <c r="C13" s="98">
        <v>91.48</v>
      </c>
      <c r="D13" s="98">
        <v>87.09</v>
      </c>
      <c r="E13" s="98">
        <v>119.67</v>
      </c>
      <c r="F13" s="98">
        <v>231.16</v>
      </c>
      <c r="G13" s="98">
        <v>165.13</v>
      </c>
      <c r="H13" s="94"/>
    </row>
    <row r="14" spans="1:8" ht="22.35" customHeight="1">
      <c r="A14" s="95" t="s">
        <v>104</v>
      </c>
      <c r="B14" s="98">
        <v>85.65</v>
      </c>
      <c r="C14" s="98">
        <v>90.1</v>
      </c>
      <c r="D14" s="98">
        <v>84.67</v>
      </c>
      <c r="E14" s="98">
        <v>121.56</v>
      </c>
      <c r="F14" s="98">
        <v>245.1</v>
      </c>
      <c r="G14" s="98">
        <v>167.59</v>
      </c>
      <c r="H14" s="94"/>
    </row>
    <row r="15" spans="1:8" ht="22.35" customHeight="1">
      <c r="A15" s="95" t="s">
        <v>105</v>
      </c>
      <c r="B15" s="98">
        <v>95.05</v>
      </c>
      <c r="C15" s="98">
        <v>97.31</v>
      </c>
      <c r="D15" s="98">
        <v>99.69</v>
      </c>
      <c r="E15" s="98">
        <v>114.75</v>
      </c>
      <c r="F15" s="98">
        <v>151.36000000000001</v>
      </c>
      <c r="G15" s="98">
        <v>149.05000000000001</v>
      </c>
      <c r="H15" s="94"/>
    </row>
    <row r="16" spans="1:8" ht="22.35" customHeight="1">
      <c r="A16" s="95" t="s">
        <v>106</v>
      </c>
      <c r="B16" s="98">
        <v>94.13</v>
      </c>
      <c r="C16" s="98">
        <v>97</v>
      </c>
      <c r="D16" s="98">
        <v>94.79</v>
      </c>
      <c r="E16" s="98">
        <v>109.67</v>
      </c>
      <c r="F16" s="98">
        <v>192.08</v>
      </c>
      <c r="G16" s="98">
        <v>159.81</v>
      </c>
      <c r="H16" s="94"/>
    </row>
    <row r="17" spans="1:8" ht="22.35" customHeight="1">
      <c r="A17" s="95" t="s">
        <v>107</v>
      </c>
      <c r="B17" s="98">
        <v>87.21</v>
      </c>
      <c r="C17" s="98">
        <v>90.53</v>
      </c>
      <c r="D17" s="98">
        <v>84.7</v>
      </c>
      <c r="E17" s="98">
        <v>105.44</v>
      </c>
      <c r="F17" s="98">
        <v>184.43</v>
      </c>
      <c r="G17" s="98">
        <v>165.92</v>
      </c>
      <c r="H17" s="101"/>
    </row>
    <row r="18" spans="1:8" s="1" customFormat="1" ht="22.35" customHeight="1">
      <c r="A18" s="93" t="s">
        <v>24</v>
      </c>
      <c r="B18" s="97">
        <v>98.34</v>
      </c>
      <c r="C18" s="97">
        <v>99.49</v>
      </c>
      <c r="D18" s="97">
        <v>99.18</v>
      </c>
      <c r="E18" s="97">
        <v>113.08</v>
      </c>
      <c r="F18" s="97">
        <v>148.91999999999999</v>
      </c>
      <c r="G18" s="97">
        <v>144.13</v>
      </c>
      <c r="H18" s="103"/>
    </row>
    <row r="19" spans="1:8" ht="22.35" customHeight="1">
      <c r="A19" s="95" t="s">
        <v>108</v>
      </c>
      <c r="B19" s="98">
        <v>107.25</v>
      </c>
      <c r="C19" s="98">
        <v>109.73</v>
      </c>
      <c r="D19" s="98">
        <v>106.1</v>
      </c>
      <c r="E19" s="98">
        <v>116.45</v>
      </c>
      <c r="F19" s="98">
        <v>151.31</v>
      </c>
      <c r="G19" s="98">
        <v>166.08</v>
      </c>
      <c r="H19" s="101"/>
    </row>
    <row r="20" spans="1:8" ht="22.35" customHeight="1">
      <c r="A20" s="95" t="s">
        <v>109</v>
      </c>
      <c r="B20" s="98">
        <v>96.13</v>
      </c>
      <c r="C20" s="98">
        <v>96.95</v>
      </c>
      <c r="D20" s="98">
        <v>97.46</v>
      </c>
      <c r="E20" s="98">
        <v>112.24</v>
      </c>
      <c r="F20" s="98">
        <v>148.32</v>
      </c>
      <c r="G20" s="98">
        <v>138.68</v>
      </c>
      <c r="H20" s="101"/>
    </row>
    <row r="21" spans="1:8" s="1" customFormat="1" ht="35.1" customHeight="1">
      <c r="A21" s="93" t="s">
        <v>25</v>
      </c>
      <c r="B21" s="97">
        <v>102.19</v>
      </c>
      <c r="C21" s="97">
        <v>102.05</v>
      </c>
      <c r="D21" s="97">
        <v>102.62</v>
      </c>
      <c r="E21" s="97">
        <v>107.07</v>
      </c>
      <c r="F21" s="97">
        <v>128.13999999999999</v>
      </c>
      <c r="G21" s="97">
        <v>129.94999999999999</v>
      </c>
      <c r="H21" s="103"/>
    </row>
    <row r="22" spans="1:8" s="1" customFormat="1" ht="35.1" customHeight="1">
      <c r="A22" s="93" t="s">
        <v>26</v>
      </c>
      <c r="B22" s="97">
        <v>102.3</v>
      </c>
      <c r="C22" s="97">
        <v>103.46</v>
      </c>
      <c r="D22" s="97">
        <v>103.91</v>
      </c>
      <c r="E22" s="97">
        <v>105.09</v>
      </c>
      <c r="F22" s="97">
        <v>107.11</v>
      </c>
      <c r="G22" s="97">
        <v>109.45</v>
      </c>
      <c r="H22" s="103"/>
    </row>
    <row r="23" spans="1:8" s="1" customFormat="1" ht="48" customHeight="1">
      <c r="A23" s="93" t="s">
        <v>27</v>
      </c>
      <c r="B23" s="97">
        <v>107.14</v>
      </c>
      <c r="C23" s="97">
        <v>107.43</v>
      </c>
      <c r="D23" s="97">
        <v>116.39</v>
      </c>
      <c r="E23" s="97">
        <v>121.31</v>
      </c>
      <c r="F23" s="97">
        <v>125.88</v>
      </c>
      <c r="G23" s="97">
        <v>133.24</v>
      </c>
      <c r="H23" s="103"/>
    </row>
    <row r="24" spans="1:8" s="1" customFormat="1" ht="29.25" customHeight="1">
      <c r="A24" s="93" t="s">
        <v>28</v>
      </c>
      <c r="B24" s="97" t="s">
        <v>114</v>
      </c>
      <c r="C24" s="97" t="s">
        <v>114</v>
      </c>
      <c r="D24" s="97" t="s">
        <v>114</v>
      </c>
      <c r="E24" s="97" t="s">
        <v>114</v>
      </c>
      <c r="F24" s="97" t="s">
        <v>114</v>
      </c>
      <c r="G24" s="97" t="s">
        <v>114</v>
      </c>
      <c r="H24" s="103"/>
    </row>
    <row r="25" spans="1:8" s="1" customFormat="1" ht="22.35" customHeight="1">
      <c r="A25" s="93" t="s">
        <v>29</v>
      </c>
      <c r="B25" s="97">
        <v>109.16</v>
      </c>
      <c r="C25" s="97">
        <v>105.76</v>
      </c>
      <c r="D25" s="97">
        <v>86.16</v>
      </c>
      <c r="E25" s="97">
        <v>114.48</v>
      </c>
      <c r="F25" s="97">
        <v>182.49</v>
      </c>
      <c r="G25" s="102">
        <v>134.99</v>
      </c>
      <c r="H25" s="103"/>
    </row>
    <row r="26" spans="1:8" s="1" customFormat="1" ht="43.5" customHeight="1">
      <c r="A26" s="93" t="s">
        <v>30</v>
      </c>
      <c r="B26" s="97">
        <v>101.71</v>
      </c>
      <c r="C26" s="97">
        <v>103.82</v>
      </c>
      <c r="D26" s="97">
        <v>102.25</v>
      </c>
      <c r="E26" s="97">
        <v>108.3</v>
      </c>
      <c r="F26" s="97">
        <v>116.28</v>
      </c>
      <c r="G26" s="97">
        <v>120.8</v>
      </c>
      <c r="H26" s="103"/>
    </row>
    <row r="27" spans="1:8" s="1" customFormat="1" ht="35.1" customHeight="1">
      <c r="A27" s="93" t="s">
        <v>31</v>
      </c>
      <c r="B27" s="97">
        <v>101.92</v>
      </c>
      <c r="C27" s="97">
        <v>102.82</v>
      </c>
      <c r="D27" s="97">
        <v>103.41</v>
      </c>
      <c r="E27" s="97">
        <v>107.6</v>
      </c>
      <c r="F27" s="97">
        <v>121.13</v>
      </c>
      <c r="G27" s="97">
        <v>123.4</v>
      </c>
      <c r="H27" s="103"/>
    </row>
    <row r="28" spans="1:8" s="1" customFormat="1" ht="22.35" customHeight="1">
      <c r="A28" s="93" t="s">
        <v>32</v>
      </c>
      <c r="B28" s="97">
        <v>104.07</v>
      </c>
      <c r="C28" s="97">
        <v>104.55</v>
      </c>
      <c r="D28" s="97">
        <v>101.58</v>
      </c>
      <c r="E28" s="97">
        <v>109.01</v>
      </c>
      <c r="F28" s="97">
        <v>122.42</v>
      </c>
      <c r="G28" s="97">
        <v>117.1</v>
      </c>
      <c r="H28" s="103"/>
    </row>
    <row r="29" spans="1:8" ht="22.35" customHeight="1">
      <c r="A29" s="95"/>
      <c r="B29" s="98"/>
      <c r="C29" s="98"/>
      <c r="D29" s="98"/>
      <c r="E29" s="98"/>
      <c r="F29" s="98"/>
      <c r="G29" s="98"/>
      <c r="H29" s="101"/>
    </row>
    <row r="30" spans="1:8" s="1" customFormat="1" ht="22.35" customHeight="1">
      <c r="A30" s="93" t="s">
        <v>151</v>
      </c>
      <c r="B30" s="97">
        <v>101.92</v>
      </c>
      <c r="C30" s="97">
        <v>104.73</v>
      </c>
      <c r="D30" s="97">
        <v>104.77</v>
      </c>
      <c r="E30" s="97">
        <v>109.84</v>
      </c>
      <c r="F30" s="97">
        <v>121.01</v>
      </c>
      <c r="G30" s="97">
        <v>129.15</v>
      </c>
      <c r="H30" s="103"/>
    </row>
    <row r="31" spans="1:8" s="1" customFormat="1" ht="22.35" customHeight="1">
      <c r="A31" s="93"/>
      <c r="B31" s="97"/>
      <c r="C31" s="97"/>
      <c r="D31" s="97"/>
      <c r="E31" s="97"/>
      <c r="F31" s="97"/>
      <c r="G31" s="97"/>
      <c r="H31" s="103"/>
    </row>
    <row r="32" spans="1:8" s="1" customFormat="1" ht="35.1" customHeight="1">
      <c r="A32" s="93" t="s">
        <v>33</v>
      </c>
      <c r="B32" s="97">
        <v>102.62</v>
      </c>
      <c r="C32" s="97">
        <v>106.39</v>
      </c>
      <c r="D32" s="97">
        <v>108.87</v>
      </c>
      <c r="E32" s="97">
        <v>112.14</v>
      </c>
      <c r="F32" s="97">
        <v>118.27</v>
      </c>
      <c r="G32" s="97">
        <v>130.36000000000001</v>
      </c>
      <c r="H32" s="103"/>
    </row>
    <row r="33" spans="1:8" s="1" customFormat="1" ht="22.35" customHeight="1">
      <c r="A33" s="93" t="s">
        <v>34</v>
      </c>
      <c r="B33" s="97">
        <v>101.4</v>
      </c>
      <c r="C33" s="97">
        <v>103.48</v>
      </c>
      <c r="D33" s="97">
        <v>101.69</v>
      </c>
      <c r="E33" s="97">
        <v>108.11</v>
      </c>
      <c r="F33" s="97">
        <v>123.06</v>
      </c>
      <c r="G33" s="97">
        <v>128.24</v>
      </c>
      <c r="H33" s="103"/>
    </row>
    <row r="34" spans="1:8">
      <c r="A34" s="28"/>
      <c r="B34" s="27"/>
      <c r="C34" s="27"/>
      <c r="D34" s="27"/>
      <c r="E34" s="27"/>
      <c r="F34" s="27"/>
      <c r="G34" s="27"/>
    </row>
  </sheetData>
  <mergeCells count="4">
    <mergeCell ref="A1:G1"/>
    <mergeCell ref="A3:G3"/>
    <mergeCell ref="A5:A6"/>
    <mergeCell ref="B5:G5"/>
  </mergeCells>
  <printOptions horizontalCentered="1" verticalCentered="1"/>
  <pageMargins left="0.39370078740157477" right="0.39370078740157477" top="0.39370078740157477" bottom="0.39370078740157477" header="0" footer="0"/>
  <pageSetup paperSize="9" scale="91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418A-69B8-412B-A37F-4EAC05054571}">
  <sheetPr codeName="Hoja39">
    <pageSetUpPr fitToPage="1"/>
  </sheetPr>
  <dimension ref="A1:Q25"/>
  <sheetViews>
    <sheetView showGridLines="0" zoomScaleNormal="100" workbookViewId="0">
      <selection sqref="A1:K1"/>
    </sheetView>
  </sheetViews>
  <sheetFormatPr baseColWidth="10" defaultRowHeight="15"/>
  <cols>
    <col min="1" max="1" width="22.7109375" style="55" customWidth="1"/>
    <col min="2" max="2" width="14.140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5" width="8.28515625" style="55" customWidth="1"/>
    <col min="16" max="16" width="8.140625" style="55" customWidth="1"/>
    <col min="17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s="88" customFormat="1" ht="36" customHeight="1">
      <c r="A3" s="502" t="s">
        <v>702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703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 t="s">
        <v>664</v>
      </c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/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8" customFormat="1" ht="23.85" customHeight="1">
      <c r="A7" s="168" t="s">
        <v>704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704</v>
      </c>
      <c r="N7" s="443"/>
      <c r="O7" s="443"/>
      <c r="P7" s="443"/>
      <c r="Q7" s="444"/>
    </row>
    <row r="8" spans="1:17" s="68" customFormat="1" ht="23.85" customHeight="1">
      <c r="A8" s="151" t="s">
        <v>645</v>
      </c>
      <c r="B8" s="170"/>
      <c r="C8" s="178"/>
      <c r="D8" s="174"/>
      <c r="E8" s="174"/>
      <c r="F8" s="174"/>
      <c r="G8" s="174"/>
      <c r="H8" s="176"/>
      <c r="I8" s="176"/>
      <c r="J8" s="176"/>
      <c r="K8" s="177"/>
      <c r="L8" s="161"/>
      <c r="M8" s="151" t="s">
        <v>645</v>
      </c>
      <c r="N8" s="178"/>
      <c r="O8" s="178"/>
      <c r="P8" s="178"/>
      <c r="Q8" s="179"/>
    </row>
    <row r="9" spans="1:17" s="68" customFormat="1" ht="23.85" customHeight="1">
      <c r="A9" s="151" t="s">
        <v>646</v>
      </c>
      <c r="B9" s="170"/>
      <c r="C9" s="178"/>
      <c r="D9" s="174"/>
      <c r="E9" s="174"/>
      <c r="F9" s="174"/>
      <c r="G9" s="174"/>
      <c r="H9" s="176"/>
      <c r="I9" s="176"/>
      <c r="J9" s="176"/>
      <c r="K9" s="177"/>
      <c r="L9" s="161"/>
      <c r="M9" s="151" t="s">
        <v>646</v>
      </c>
      <c r="N9" s="178"/>
      <c r="O9" s="178"/>
      <c r="P9" s="178"/>
      <c r="Q9" s="179"/>
    </row>
    <row r="10" spans="1:17" s="68" customFormat="1" ht="23.85" customHeight="1">
      <c r="A10" s="151" t="s">
        <v>647</v>
      </c>
      <c r="B10" s="170"/>
      <c r="C10" s="178"/>
      <c r="D10" s="174"/>
      <c r="E10" s="174"/>
      <c r="F10" s="174"/>
      <c r="G10" s="174"/>
      <c r="H10" s="176"/>
      <c r="I10" s="176"/>
      <c r="J10" s="176"/>
      <c r="K10" s="177"/>
      <c r="L10" s="161"/>
      <c r="M10" s="151" t="s">
        <v>647</v>
      </c>
      <c r="N10" s="178"/>
      <c r="O10" s="178"/>
      <c r="P10" s="178"/>
      <c r="Q10" s="179"/>
    </row>
    <row r="11" spans="1:17" s="68" customFormat="1" ht="23.85" customHeight="1">
      <c r="A11" s="151" t="s">
        <v>648</v>
      </c>
      <c r="B11" s="170"/>
      <c r="C11" s="178"/>
      <c r="D11" s="174"/>
      <c r="E11" s="174"/>
      <c r="F11" s="174"/>
      <c r="G11" s="174"/>
      <c r="H11" s="176"/>
      <c r="I11" s="176"/>
      <c r="J11" s="176"/>
      <c r="K11" s="177"/>
      <c r="L11" s="161"/>
      <c r="M11" s="151" t="s">
        <v>648</v>
      </c>
      <c r="N11" s="178"/>
      <c r="O11" s="178"/>
      <c r="P11" s="178"/>
      <c r="Q11" s="179"/>
    </row>
    <row r="12" spans="1:17" s="68" customFormat="1" ht="23.85" customHeight="1">
      <c r="A12" s="151" t="s">
        <v>649</v>
      </c>
      <c r="B12" s="152">
        <v>10417.666666666666</v>
      </c>
      <c r="C12" s="154">
        <v>3.7606189685461935</v>
      </c>
      <c r="D12" s="157">
        <v>31011</v>
      </c>
      <c r="E12" s="157">
        <v>31756</v>
      </c>
      <c r="F12" s="157">
        <v>31800</v>
      </c>
      <c r="G12" s="157">
        <v>32707</v>
      </c>
      <c r="H12" s="159">
        <v>2.4023733513914416</v>
      </c>
      <c r="I12" s="159">
        <v>0.13855649326111602</v>
      </c>
      <c r="J12" s="159">
        <v>2.8522012578616351</v>
      </c>
      <c r="K12" s="160">
        <v>0.18199138119559038</v>
      </c>
      <c r="L12" s="161"/>
      <c r="M12" s="151" t="s">
        <v>649</v>
      </c>
      <c r="N12" s="154">
        <v>100</v>
      </c>
      <c r="O12" s="154">
        <v>102.40237335139145</v>
      </c>
      <c r="P12" s="154">
        <v>102.54425848892328</v>
      </c>
      <c r="Q12" s="162">
        <v>105.46902711940925</v>
      </c>
    </row>
    <row r="13" spans="1:17" s="68" customFormat="1" ht="23.85" customHeight="1">
      <c r="A13" s="151" t="s">
        <v>650</v>
      </c>
      <c r="B13" s="152">
        <v>15297.666666666666</v>
      </c>
      <c r="C13" s="154">
        <v>5.522224628787332</v>
      </c>
      <c r="D13" s="157">
        <v>46740.72607248</v>
      </c>
      <c r="E13" s="157">
        <v>45469.557255159787</v>
      </c>
      <c r="F13" s="157">
        <v>47169.164978616071</v>
      </c>
      <c r="G13" s="157">
        <v>46136.243211405839</v>
      </c>
      <c r="H13" s="159">
        <v>-2.7196171821315618</v>
      </c>
      <c r="I13" s="159">
        <v>3.7379025133644022</v>
      </c>
      <c r="J13" s="159">
        <v>-2.1898241524489608</v>
      </c>
      <c r="K13" s="160">
        <v>-0.30434466963562967</v>
      </c>
      <c r="L13" s="161"/>
      <c r="M13" s="151" t="s">
        <v>650</v>
      </c>
      <c r="N13" s="154">
        <v>100</v>
      </c>
      <c r="O13" s="154">
        <v>97.280382817868443</v>
      </c>
      <c r="P13" s="154">
        <v>100.91662869222806</v>
      </c>
      <c r="Q13" s="162">
        <v>98.706731983288407</v>
      </c>
    </row>
    <row r="14" spans="1:17" s="68" customFormat="1" ht="23.85" customHeight="1">
      <c r="A14" s="151" t="s">
        <v>651</v>
      </c>
      <c r="B14" s="152">
        <v>10635.333333333334</v>
      </c>
      <c r="C14" s="154">
        <v>3.8391933193752559</v>
      </c>
      <c r="D14" s="157">
        <v>7121.4379269282053</v>
      </c>
      <c r="E14" s="157">
        <v>7409.2294443900764</v>
      </c>
      <c r="F14" s="157">
        <v>7458.9568016575286</v>
      </c>
      <c r="G14" s="157">
        <v>8361.0811311397119</v>
      </c>
      <c r="H14" s="159">
        <v>4.0411995500746913</v>
      </c>
      <c r="I14" s="159">
        <v>0.67115423595234158</v>
      </c>
      <c r="J14" s="159">
        <v>12.094510713370983</v>
      </c>
      <c r="K14" s="160">
        <v>0.18479515405239</v>
      </c>
      <c r="L14" s="161"/>
      <c r="M14" s="151" t="s">
        <v>651</v>
      </c>
      <c r="N14" s="154">
        <v>100</v>
      </c>
      <c r="O14" s="154">
        <v>104.04119955007469</v>
      </c>
      <c r="P14" s="154">
        <v>104.73947646799064</v>
      </c>
      <c r="Q14" s="162">
        <v>117.40720367054045</v>
      </c>
    </row>
    <row r="15" spans="1:17" s="68" customFormat="1" ht="23.85" customHeight="1">
      <c r="A15" s="151" t="s">
        <v>652</v>
      </c>
      <c r="B15" s="170"/>
      <c r="C15" s="178"/>
      <c r="D15" s="174"/>
      <c r="E15" s="174"/>
      <c r="F15" s="174"/>
      <c r="G15" s="174"/>
      <c r="H15" s="176"/>
      <c r="I15" s="176"/>
      <c r="J15" s="176"/>
      <c r="K15" s="177"/>
      <c r="L15" s="161"/>
      <c r="M15" s="151" t="s">
        <v>652</v>
      </c>
      <c r="N15" s="178"/>
      <c r="O15" s="178"/>
      <c r="P15" s="178"/>
      <c r="Q15" s="179"/>
    </row>
    <row r="16" spans="1:17" s="68" customFormat="1" ht="23.85" customHeight="1">
      <c r="A16" s="151" t="s">
        <v>653</v>
      </c>
      <c r="B16" s="170"/>
      <c r="C16" s="178"/>
      <c r="D16" s="174"/>
      <c r="E16" s="174"/>
      <c r="F16" s="174"/>
      <c r="G16" s="174"/>
      <c r="H16" s="176"/>
      <c r="I16" s="176"/>
      <c r="J16" s="176"/>
      <c r="K16" s="177"/>
      <c r="L16" s="161"/>
      <c r="M16" s="151" t="s">
        <v>653</v>
      </c>
      <c r="N16" s="178"/>
      <c r="O16" s="178"/>
      <c r="P16" s="178"/>
      <c r="Q16" s="179"/>
    </row>
    <row r="17" spans="1:17" s="68" customFormat="1" ht="23.85" customHeight="1">
      <c r="A17" s="151" t="s">
        <v>654</v>
      </c>
      <c r="B17" s="152">
        <v>12751.333333333332</v>
      </c>
      <c r="C17" s="154">
        <v>4.6030370851683386</v>
      </c>
      <c r="D17" s="157">
        <v>32950.332916695828</v>
      </c>
      <c r="E17" s="157">
        <v>32157.168140686379</v>
      </c>
      <c r="F17" s="157">
        <v>29147.259983998756</v>
      </c>
      <c r="G17" s="157">
        <v>27906.478076165706</v>
      </c>
      <c r="H17" s="159">
        <v>-2.4071525408095504</v>
      </c>
      <c r="I17" s="159">
        <v>-9.3599913509777668</v>
      </c>
      <c r="J17" s="159">
        <v>-4.2569418480989771</v>
      </c>
      <c r="K17" s="160">
        <v>-0.30473625624044437</v>
      </c>
      <c r="L17" s="161"/>
      <c r="M17" s="151" t="s">
        <v>654</v>
      </c>
      <c r="N17" s="154">
        <v>100</v>
      </c>
      <c r="O17" s="154">
        <v>97.592847459190452</v>
      </c>
      <c r="P17" s="154">
        <v>88.45816537783729</v>
      </c>
      <c r="Q17" s="162">
        <v>84.692552717807544</v>
      </c>
    </row>
    <row r="18" spans="1:17" s="68" customFormat="1" ht="23.85" customHeight="1">
      <c r="A18" s="151" t="s">
        <v>655</v>
      </c>
      <c r="B18" s="170"/>
      <c r="C18" s="178"/>
      <c r="D18" s="174"/>
      <c r="E18" s="174"/>
      <c r="F18" s="174"/>
      <c r="G18" s="174"/>
      <c r="H18" s="176"/>
      <c r="I18" s="176"/>
      <c r="J18" s="176"/>
      <c r="K18" s="177"/>
      <c r="L18" s="161"/>
      <c r="M18" s="151" t="s">
        <v>655</v>
      </c>
      <c r="N18" s="178"/>
      <c r="O18" s="178"/>
      <c r="P18" s="178"/>
      <c r="Q18" s="179"/>
    </row>
    <row r="19" spans="1:17" s="68" customFormat="1" ht="23.85" customHeight="1">
      <c r="A19" s="151" t="s">
        <v>656</v>
      </c>
      <c r="B19" s="152">
        <v>158669.66666666666</v>
      </c>
      <c r="C19" s="154">
        <v>57.277332563232498</v>
      </c>
      <c r="D19" s="157">
        <v>15228.923636902628</v>
      </c>
      <c r="E19" s="157">
        <v>16240.371202641136</v>
      </c>
      <c r="F19" s="157">
        <v>15181.277523762461</v>
      </c>
      <c r="G19" s="157">
        <v>15115.287860042314</v>
      </c>
      <c r="H19" s="159">
        <v>6.6416221517295888</v>
      </c>
      <c r="I19" s="159">
        <v>-6.5213637401738493</v>
      </c>
      <c r="J19" s="159">
        <v>-0.43467793548241979</v>
      </c>
      <c r="K19" s="160">
        <v>-0.20167074439001556</v>
      </c>
      <c r="L19" s="161"/>
      <c r="M19" s="151" t="s">
        <v>656</v>
      </c>
      <c r="N19" s="154">
        <v>100</v>
      </c>
      <c r="O19" s="154">
        <v>106.64162215172959</v>
      </c>
      <c r="P19" s="154">
        <v>99.687134072793498</v>
      </c>
      <c r="Q19" s="162">
        <v>99.253816096464277</v>
      </c>
    </row>
    <row r="20" spans="1:17" s="68" customFormat="1" ht="23.85" customHeight="1">
      <c r="A20" s="151" t="s">
        <v>657</v>
      </c>
      <c r="B20" s="152">
        <v>27416.333333333336</v>
      </c>
      <c r="C20" s="154">
        <v>9.8968786850528243</v>
      </c>
      <c r="D20" s="157">
        <v>14196.533593480402</v>
      </c>
      <c r="E20" s="157">
        <v>15389.993906452311</v>
      </c>
      <c r="F20" s="157">
        <v>17085.274515824913</v>
      </c>
      <c r="G20" s="157">
        <v>19208.003057540347</v>
      </c>
      <c r="H20" s="159">
        <v>8.4067022778010543</v>
      </c>
      <c r="I20" s="159">
        <v>11.015472908419078</v>
      </c>
      <c r="J20" s="159">
        <v>12.424316271589884</v>
      </c>
      <c r="K20" s="160">
        <v>1.1209259096742932</v>
      </c>
      <c r="L20" s="161"/>
      <c r="M20" s="151" t="s">
        <v>657</v>
      </c>
      <c r="N20" s="154">
        <v>100</v>
      </c>
      <c r="O20" s="154">
        <v>108.40670227780105</v>
      </c>
      <c r="P20" s="154">
        <v>120.34821319812276</v>
      </c>
      <c r="Q20" s="162">
        <v>135.30065583306481</v>
      </c>
    </row>
    <row r="21" spans="1:17" s="68" customFormat="1" ht="23.85" customHeight="1">
      <c r="A21" s="151" t="s">
        <v>658</v>
      </c>
      <c r="B21" s="152">
        <v>12943</v>
      </c>
      <c r="C21" s="154">
        <v>4.6722258320698868</v>
      </c>
      <c r="D21" s="157">
        <v>11057.646639034481</v>
      </c>
      <c r="E21" s="157">
        <v>11036.081943388572</v>
      </c>
      <c r="F21" s="157">
        <v>11630.011385864616</v>
      </c>
      <c r="G21" s="157">
        <v>10508.691124438708</v>
      </c>
      <c r="H21" s="159">
        <v>-0.19502066171823776</v>
      </c>
      <c r="I21" s="159">
        <v>5.3817056227264803</v>
      </c>
      <c r="J21" s="159">
        <v>-9.6416093176726072</v>
      </c>
      <c r="K21" s="160">
        <v>-0.2795359685473266</v>
      </c>
      <c r="L21" s="161"/>
      <c r="M21" s="151" t="s">
        <v>658</v>
      </c>
      <c r="N21" s="154">
        <v>100</v>
      </c>
      <c r="O21" s="154">
        <v>99.804979338281768</v>
      </c>
      <c r="P21" s="154">
        <v>105.17618952309107</v>
      </c>
      <c r="Q21" s="162">
        <v>95.035512234059723</v>
      </c>
    </row>
    <row r="22" spans="1:17" s="68" customFormat="1" ht="23.85" customHeight="1">
      <c r="A22" s="151" t="s">
        <v>659</v>
      </c>
      <c r="B22" s="152">
        <v>28889</v>
      </c>
      <c r="C22" s="154">
        <v>10.42848891776767</v>
      </c>
      <c r="D22" s="157">
        <v>24915.331475283332</v>
      </c>
      <c r="E22" s="157">
        <v>23895.276000000002</v>
      </c>
      <c r="F22" s="157">
        <v>22856.494799679997</v>
      </c>
      <c r="G22" s="157">
        <v>22712.97089910154</v>
      </c>
      <c r="H22" s="159">
        <v>-4.0940875151320082</v>
      </c>
      <c r="I22" s="159">
        <v>-4.3472241137537191</v>
      </c>
      <c r="J22" s="159">
        <v>-0.62793486856290137</v>
      </c>
      <c r="K22" s="160">
        <v>-7.9860093511398236E-2</v>
      </c>
      <c r="L22" s="161"/>
      <c r="M22" s="151" t="s">
        <v>659</v>
      </c>
      <c r="N22" s="154">
        <v>100</v>
      </c>
      <c r="O22" s="154">
        <v>95.905912484867997</v>
      </c>
      <c r="P22" s="154">
        <v>91.736667530810266</v>
      </c>
      <c r="Q22" s="162">
        <v>91.160621008126697</v>
      </c>
    </row>
    <row r="23" spans="1:17" s="68" customFormat="1" ht="23.85" customHeight="1">
      <c r="A23" s="151" t="s">
        <v>660</v>
      </c>
      <c r="B23" s="170"/>
      <c r="C23" s="178"/>
      <c r="D23" s="174"/>
      <c r="E23" s="174"/>
      <c r="F23" s="174"/>
      <c r="G23" s="174"/>
      <c r="H23" s="176"/>
      <c r="I23" s="176"/>
      <c r="J23" s="176"/>
      <c r="K23" s="177"/>
      <c r="L23" s="161"/>
      <c r="M23" s="151" t="s">
        <v>660</v>
      </c>
      <c r="N23" s="178"/>
      <c r="O23" s="178"/>
      <c r="P23" s="178"/>
      <c r="Q23" s="179"/>
    </row>
    <row r="24" spans="1:17" s="68" customFormat="1" ht="23.85" customHeight="1">
      <c r="A24" s="151" t="s">
        <v>661</v>
      </c>
      <c r="B24" s="170"/>
      <c r="C24" s="178"/>
      <c r="D24" s="174"/>
      <c r="E24" s="174"/>
      <c r="F24" s="174"/>
      <c r="G24" s="174"/>
      <c r="H24" s="176"/>
      <c r="I24" s="176"/>
      <c r="J24" s="176"/>
      <c r="K24" s="177"/>
      <c r="L24" s="161"/>
      <c r="M24" s="151" t="s">
        <v>661</v>
      </c>
      <c r="N24" s="178"/>
      <c r="O24" s="178"/>
      <c r="P24" s="178"/>
      <c r="Q24" s="179"/>
    </row>
    <row r="25" spans="1:17" s="68" customFormat="1" ht="23.85" customHeight="1">
      <c r="A25" s="151" t="s">
        <v>407</v>
      </c>
      <c r="B25" s="153">
        <v>277020</v>
      </c>
      <c r="C25" s="155">
        <v>100</v>
      </c>
      <c r="D25" s="158">
        <v>18780.120997112339</v>
      </c>
      <c r="E25" s="158">
        <v>19302.54159663467</v>
      </c>
      <c r="F25" s="158">
        <v>18741.994165128312</v>
      </c>
      <c r="G25" s="158">
        <v>18801.512125033827</v>
      </c>
      <c r="H25" s="159">
        <v>2.7817744071119628</v>
      </c>
      <c r="I25" s="159">
        <v>-2.904008411017168</v>
      </c>
      <c r="J25" s="159">
        <v>0.31756471259742269</v>
      </c>
      <c r="K25" s="161"/>
      <c r="L25" s="181"/>
      <c r="M25" s="151" t="s">
        <v>407</v>
      </c>
      <c r="N25" s="155">
        <v>100</v>
      </c>
      <c r="O25" s="155">
        <v>102.78177440711195</v>
      </c>
      <c r="P25" s="155">
        <v>99.796983033336744</v>
      </c>
      <c r="Q25" s="163">
        <v>100.11390303568746</v>
      </c>
    </row>
  </sheetData>
  <mergeCells count="12">
    <mergeCell ref="A1:K1"/>
    <mergeCell ref="M7:Q7"/>
    <mergeCell ref="A3:K3"/>
    <mergeCell ref="M3:Q3"/>
    <mergeCell ref="A5:A6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6E274-80AE-49BD-A777-AE3CD7792519}">
  <sheetPr codeName="Hoja41">
    <pageSetUpPr fitToPage="1"/>
  </sheetPr>
  <dimension ref="A1:Q28"/>
  <sheetViews>
    <sheetView showGridLines="0" zoomScaleNormal="100" workbookViewId="0">
      <selection sqref="A1:K1"/>
    </sheetView>
  </sheetViews>
  <sheetFormatPr baseColWidth="10" defaultRowHeight="15"/>
  <cols>
    <col min="1" max="1" width="22.7109375" style="55" customWidth="1"/>
    <col min="2" max="2" width="14.28515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s="88" customFormat="1" ht="36" customHeight="1">
      <c r="A3" s="502" t="s">
        <v>705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706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 t="s">
        <v>664</v>
      </c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/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8" customFormat="1" ht="23.85" customHeight="1">
      <c r="A7" s="168" t="s">
        <v>707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707</v>
      </c>
      <c r="N7" s="443"/>
      <c r="O7" s="443"/>
      <c r="P7" s="443"/>
      <c r="Q7" s="444"/>
    </row>
    <row r="8" spans="1:17" s="68" customFormat="1" ht="23.85" customHeight="1">
      <c r="A8" s="151" t="s">
        <v>645</v>
      </c>
      <c r="B8" s="170"/>
      <c r="C8" s="178"/>
      <c r="D8" s="174"/>
      <c r="E8" s="174"/>
      <c r="F8" s="174"/>
      <c r="G8" s="174"/>
      <c r="H8" s="176"/>
      <c r="I8" s="176"/>
      <c r="J8" s="176"/>
      <c r="K8" s="177"/>
      <c r="L8" s="161"/>
      <c r="M8" s="151" t="s">
        <v>645</v>
      </c>
      <c r="N8" s="178"/>
      <c r="O8" s="178"/>
      <c r="P8" s="178"/>
      <c r="Q8" s="179"/>
    </row>
    <row r="9" spans="1:17" s="68" customFormat="1" ht="23.85" customHeight="1">
      <c r="A9" s="151" t="s">
        <v>646</v>
      </c>
      <c r="B9" s="170"/>
      <c r="C9" s="178"/>
      <c r="D9" s="174"/>
      <c r="E9" s="174"/>
      <c r="F9" s="174"/>
      <c r="G9" s="174"/>
      <c r="H9" s="176"/>
      <c r="I9" s="176"/>
      <c r="J9" s="176"/>
      <c r="K9" s="177"/>
      <c r="L9" s="161"/>
      <c r="M9" s="151" t="s">
        <v>646</v>
      </c>
      <c r="N9" s="178"/>
      <c r="O9" s="178"/>
      <c r="P9" s="178"/>
      <c r="Q9" s="179"/>
    </row>
    <row r="10" spans="1:17" s="68" customFormat="1" ht="23.85" customHeight="1">
      <c r="A10" s="151" t="s">
        <v>647</v>
      </c>
      <c r="B10" s="170"/>
      <c r="C10" s="178"/>
      <c r="D10" s="174"/>
      <c r="E10" s="174"/>
      <c r="F10" s="174"/>
      <c r="G10" s="174"/>
      <c r="H10" s="176"/>
      <c r="I10" s="176"/>
      <c r="J10" s="176"/>
      <c r="K10" s="177"/>
      <c r="L10" s="161"/>
      <c r="M10" s="151" t="s">
        <v>647</v>
      </c>
      <c r="N10" s="178"/>
      <c r="O10" s="178"/>
      <c r="P10" s="178"/>
      <c r="Q10" s="179"/>
    </row>
    <row r="11" spans="1:17" s="68" customFormat="1" ht="23.85" customHeight="1">
      <c r="A11" s="151" t="s">
        <v>648</v>
      </c>
      <c r="B11" s="170"/>
      <c r="C11" s="178"/>
      <c r="D11" s="174"/>
      <c r="E11" s="174"/>
      <c r="F11" s="174"/>
      <c r="G11" s="174"/>
      <c r="H11" s="176"/>
      <c r="I11" s="176"/>
      <c r="J11" s="176"/>
      <c r="K11" s="177"/>
      <c r="L11" s="161"/>
      <c r="M11" s="151" t="s">
        <v>648</v>
      </c>
      <c r="N11" s="178"/>
      <c r="O11" s="178"/>
      <c r="P11" s="178"/>
      <c r="Q11" s="179"/>
    </row>
    <row r="12" spans="1:17" s="68" customFormat="1" ht="23.85" customHeight="1">
      <c r="A12" s="151" t="s">
        <v>649</v>
      </c>
      <c r="B12" s="170"/>
      <c r="C12" s="178"/>
      <c r="D12" s="174"/>
      <c r="E12" s="174"/>
      <c r="F12" s="174"/>
      <c r="G12" s="174"/>
      <c r="H12" s="176"/>
      <c r="I12" s="176"/>
      <c r="J12" s="176"/>
      <c r="K12" s="177"/>
      <c r="L12" s="161"/>
      <c r="M12" s="151" t="s">
        <v>649</v>
      </c>
      <c r="N12" s="178"/>
      <c r="O12" s="178"/>
      <c r="P12" s="178"/>
      <c r="Q12" s="179"/>
    </row>
    <row r="13" spans="1:17" s="68" customFormat="1" ht="23.85" customHeight="1">
      <c r="A13" s="151" t="s">
        <v>650</v>
      </c>
      <c r="B13" s="170"/>
      <c r="C13" s="178"/>
      <c r="D13" s="174"/>
      <c r="E13" s="174"/>
      <c r="F13" s="174"/>
      <c r="G13" s="174"/>
      <c r="H13" s="176"/>
      <c r="I13" s="176"/>
      <c r="J13" s="176"/>
      <c r="K13" s="177"/>
      <c r="L13" s="161"/>
      <c r="M13" s="151" t="s">
        <v>650</v>
      </c>
      <c r="N13" s="178"/>
      <c r="O13" s="178"/>
      <c r="P13" s="178"/>
      <c r="Q13" s="179"/>
    </row>
    <row r="14" spans="1:17" s="68" customFormat="1" ht="23.85" customHeight="1">
      <c r="A14" s="151" t="s">
        <v>651</v>
      </c>
      <c r="B14" s="152">
        <v>35942.333333333328</v>
      </c>
      <c r="C14" s="154">
        <v>1.8004940935037306</v>
      </c>
      <c r="D14" s="157">
        <v>3067.7020877750492</v>
      </c>
      <c r="E14" s="157">
        <v>3069.9189414617067</v>
      </c>
      <c r="F14" s="157">
        <v>3397.0416761350866</v>
      </c>
      <c r="G14" s="157">
        <v>3543.4377052318691</v>
      </c>
      <c r="H14" s="159">
        <v>7.226430804646132E-2</v>
      </c>
      <c r="I14" s="159">
        <v>10.655745018388798</v>
      </c>
      <c r="J14" s="159">
        <v>4.3095152504381851</v>
      </c>
      <c r="K14" s="160">
        <v>2.0970678589628099E-2</v>
      </c>
      <c r="L14" s="161"/>
      <c r="M14" s="151" t="s">
        <v>651</v>
      </c>
      <c r="N14" s="154">
        <v>100</v>
      </c>
      <c r="O14" s="154">
        <v>100.07226430804646</v>
      </c>
      <c r="P14" s="154">
        <v>110.73570962683999</v>
      </c>
      <c r="Q14" s="162">
        <v>115.50788192088962</v>
      </c>
    </row>
    <row r="15" spans="1:17" s="68" customFormat="1" ht="23.85" customHeight="1">
      <c r="A15" s="151" t="s">
        <v>652</v>
      </c>
      <c r="B15" s="152">
        <v>84214</v>
      </c>
      <c r="C15" s="154">
        <v>4.2186134156655521</v>
      </c>
      <c r="D15" s="157">
        <v>8009.9010165000573</v>
      </c>
      <c r="E15" s="157">
        <v>7714.4909527342015</v>
      </c>
      <c r="F15" s="157">
        <v>7609.8172064015125</v>
      </c>
      <c r="G15" s="157">
        <v>7956.8555475721423</v>
      </c>
      <c r="H15" s="159">
        <v>-3.6880613525351125</v>
      </c>
      <c r="I15" s="159">
        <v>-1.3568457980443946</v>
      </c>
      <c r="J15" s="159">
        <v>4.5604031182075575</v>
      </c>
      <c r="K15" s="160">
        <v>0.11647659714843391</v>
      </c>
      <c r="L15" s="161"/>
      <c r="M15" s="151" t="s">
        <v>652</v>
      </c>
      <c r="N15" s="154">
        <v>100</v>
      </c>
      <c r="O15" s="154">
        <v>96.311938647464885</v>
      </c>
      <c r="P15" s="154">
        <v>95.005134154911659</v>
      </c>
      <c r="Q15" s="162">
        <v>99.33775125536954</v>
      </c>
    </row>
    <row r="16" spans="1:17" s="68" customFormat="1" ht="23.85" customHeight="1">
      <c r="A16" s="151" t="s">
        <v>653</v>
      </c>
      <c r="B16" s="170"/>
      <c r="C16" s="178"/>
      <c r="D16" s="174"/>
      <c r="E16" s="174"/>
      <c r="F16" s="174"/>
      <c r="G16" s="174"/>
      <c r="H16" s="176"/>
      <c r="I16" s="176"/>
      <c r="J16" s="176"/>
      <c r="K16" s="177"/>
      <c r="L16" s="161"/>
      <c r="M16" s="151" t="s">
        <v>653</v>
      </c>
      <c r="N16" s="178"/>
      <c r="O16" s="178"/>
      <c r="P16" s="178"/>
      <c r="Q16" s="179"/>
    </row>
    <row r="17" spans="1:17" s="68" customFormat="1" ht="23.85" customHeight="1">
      <c r="A17" s="151" t="s">
        <v>654</v>
      </c>
      <c r="B17" s="170"/>
      <c r="C17" s="178"/>
      <c r="D17" s="174"/>
      <c r="E17" s="174"/>
      <c r="F17" s="174"/>
      <c r="G17" s="174"/>
      <c r="H17" s="176"/>
      <c r="I17" s="176"/>
      <c r="J17" s="176"/>
      <c r="K17" s="177"/>
      <c r="L17" s="161"/>
      <c r="M17" s="151" t="s">
        <v>654</v>
      </c>
      <c r="N17" s="178"/>
      <c r="O17" s="178"/>
      <c r="P17" s="178"/>
      <c r="Q17" s="179"/>
    </row>
    <row r="18" spans="1:17" s="68" customFormat="1" ht="23.85" customHeight="1">
      <c r="A18" s="151" t="s">
        <v>655</v>
      </c>
      <c r="B18" s="152">
        <v>25444</v>
      </c>
      <c r="C18" s="154">
        <v>1.2745909201343519</v>
      </c>
      <c r="D18" s="157">
        <v>6110.5004182740558</v>
      </c>
      <c r="E18" s="157">
        <v>6677.0744799741951</v>
      </c>
      <c r="F18" s="157">
        <v>7074.371442106577</v>
      </c>
      <c r="G18" s="157">
        <v>7482.7070690075398</v>
      </c>
      <c r="H18" s="159">
        <v>9.2721384979492605</v>
      </c>
      <c r="I18" s="159">
        <v>5.9501652007020489</v>
      </c>
      <c r="J18" s="159">
        <v>5.7720410957015043</v>
      </c>
      <c r="K18" s="160">
        <v>4.1407554277274806E-2</v>
      </c>
      <c r="L18" s="161"/>
      <c r="M18" s="151" t="s">
        <v>655</v>
      </c>
      <c r="N18" s="154">
        <v>100</v>
      </c>
      <c r="O18" s="154">
        <v>109.27213849794926</v>
      </c>
      <c r="P18" s="154">
        <v>115.77401125691718</v>
      </c>
      <c r="Q18" s="162">
        <v>122.45653476480854</v>
      </c>
    </row>
    <row r="19" spans="1:17" s="68" customFormat="1" ht="23.85" customHeight="1">
      <c r="A19" s="151" t="s">
        <v>656</v>
      </c>
      <c r="B19" s="152">
        <v>353089.33333333337</v>
      </c>
      <c r="C19" s="154">
        <v>17.68764574213796</v>
      </c>
      <c r="D19" s="157">
        <v>6611.1899565564836</v>
      </c>
      <c r="E19" s="157">
        <v>6564.0349706176112</v>
      </c>
      <c r="F19" s="157">
        <v>6485.7878372744162</v>
      </c>
      <c r="G19" s="157">
        <v>6555.1899562424642</v>
      </c>
      <c r="H19" s="159">
        <v>-0.71326018838874272</v>
      </c>
      <c r="I19" s="159">
        <v>-1.1920584471815003</v>
      </c>
      <c r="J19" s="159">
        <v>1.0700645890571321</v>
      </c>
      <c r="K19" s="160">
        <v>9.766394159641241E-2</v>
      </c>
      <c r="L19" s="161"/>
      <c r="M19" s="151" t="s">
        <v>656</v>
      </c>
      <c r="N19" s="154">
        <v>100</v>
      </c>
      <c r="O19" s="154">
        <v>99.286739811611255</v>
      </c>
      <c r="P19" s="154">
        <v>98.103183842755826</v>
      </c>
      <c r="Q19" s="162">
        <v>99.15295127379477</v>
      </c>
    </row>
    <row r="20" spans="1:17" s="68" customFormat="1" ht="23.85" customHeight="1">
      <c r="A20" s="151" t="s">
        <v>657</v>
      </c>
      <c r="B20" s="152">
        <v>80160</v>
      </c>
      <c r="C20" s="154">
        <v>4.015532469657666</v>
      </c>
      <c r="D20" s="157">
        <v>7950.7258020609734</v>
      </c>
      <c r="E20" s="157">
        <v>8642.0010290037044</v>
      </c>
      <c r="F20" s="157">
        <v>8945.0613065364141</v>
      </c>
      <c r="G20" s="157">
        <v>9289.0436395036286</v>
      </c>
      <c r="H20" s="159">
        <v>8.6944921023881854</v>
      </c>
      <c r="I20" s="159">
        <v>3.5068299172332793</v>
      </c>
      <c r="J20" s="159">
        <v>3.8455000047440331</v>
      </c>
      <c r="K20" s="160">
        <v>0.10989318629774743</v>
      </c>
      <c r="L20" s="161"/>
      <c r="M20" s="151" t="s">
        <v>657</v>
      </c>
      <c r="N20" s="154">
        <v>100</v>
      </c>
      <c r="O20" s="154">
        <v>108.6944921023882</v>
      </c>
      <c r="P20" s="154">
        <v>112.5062230698195</v>
      </c>
      <c r="Q20" s="162">
        <v>116.83264988330674</v>
      </c>
    </row>
    <row r="21" spans="1:17" s="68" customFormat="1" ht="23.85" customHeight="1">
      <c r="A21" s="151" t="s">
        <v>658</v>
      </c>
      <c r="B21" s="170"/>
      <c r="C21" s="178"/>
      <c r="D21" s="174"/>
      <c r="E21" s="174"/>
      <c r="F21" s="174"/>
      <c r="G21" s="174"/>
      <c r="H21" s="176"/>
      <c r="I21" s="176"/>
      <c r="J21" s="176"/>
      <c r="K21" s="177"/>
      <c r="L21" s="161"/>
      <c r="M21" s="151" t="s">
        <v>658</v>
      </c>
      <c r="N21" s="178"/>
      <c r="O21" s="178"/>
      <c r="P21" s="178"/>
      <c r="Q21" s="179"/>
    </row>
    <row r="22" spans="1:17" s="68" customFormat="1" ht="23.85" customHeight="1">
      <c r="A22" s="151" t="s">
        <v>659</v>
      </c>
      <c r="B22" s="152">
        <v>236705</v>
      </c>
      <c r="C22" s="154">
        <v>11.857492680018934</v>
      </c>
      <c r="D22" s="157">
        <v>7358.8305687898828</v>
      </c>
      <c r="E22" s="157">
        <v>7368.3875203937096</v>
      </c>
      <c r="F22" s="157">
        <v>7358.2012242896217</v>
      </c>
      <c r="G22" s="157">
        <v>7551.1125842484944</v>
      </c>
      <c r="H22" s="159">
        <v>0.12987052106294564</v>
      </c>
      <c r="I22" s="159">
        <v>-0.1382432191018044</v>
      </c>
      <c r="J22" s="159">
        <v>2.6217190054828494</v>
      </c>
      <c r="K22" s="160">
        <v>0.18198774930548289</v>
      </c>
      <c r="L22" s="161"/>
      <c r="M22" s="151" t="s">
        <v>659</v>
      </c>
      <c r="N22" s="154">
        <v>100</v>
      </c>
      <c r="O22" s="154">
        <v>100.12987052106294</v>
      </c>
      <c r="P22" s="154">
        <v>99.991447764772161</v>
      </c>
      <c r="Q22" s="162">
        <v>102.61294255467865</v>
      </c>
    </row>
    <row r="23" spans="1:17" s="68" customFormat="1" ht="23.85" customHeight="1">
      <c r="A23" s="151" t="s">
        <v>660</v>
      </c>
      <c r="B23" s="152">
        <v>1180693.6666666667</v>
      </c>
      <c r="C23" s="154">
        <v>59.145630678881801</v>
      </c>
      <c r="D23" s="157">
        <v>15650.349578198609</v>
      </c>
      <c r="E23" s="157">
        <v>15876.63958949229</v>
      </c>
      <c r="F23" s="157">
        <v>16430.614545168512</v>
      </c>
      <c r="G23" s="157">
        <v>16980.349794620353</v>
      </c>
      <c r="H23" s="159">
        <v>1.4459102664959573</v>
      </c>
      <c r="I23" s="159">
        <v>3.4892456464330244</v>
      </c>
      <c r="J23" s="159">
        <v>3.3457984662752231</v>
      </c>
      <c r="K23" s="160">
        <v>2.5868291032580482</v>
      </c>
      <c r="L23" s="161"/>
      <c r="M23" s="151" t="s">
        <v>660</v>
      </c>
      <c r="N23" s="154">
        <v>100</v>
      </c>
      <c r="O23" s="154">
        <v>101.44591026649596</v>
      </c>
      <c r="P23" s="154">
        <v>104.98560727395403</v>
      </c>
      <c r="Q23" s="162">
        <v>108.4982141119357</v>
      </c>
    </row>
    <row r="24" spans="1:17" s="68" customFormat="1" ht="23.85" customHeight="1">
      <c r="A24" s="151" t="s">
        <v>661</v>
      </c>
      <c r="B24" s="170"/>
      <c r="C24" s="178"/>
      <c r="D24" s="174"/>
      <c r="E24" s="174"/>
      <c r="F24" s="174"/>
      <c r="G24" s="174"/>
      <c r="H24" s="176"/>
      <c r="I24" s="176"/>
      <c r="J24" s="176"/>
      <c r="K24" s="177"/>
      <c r="L24" s="161"/>
      <c r="M24" s="151" t="s">
        <v>661</v>
      </c>
      <c r="N24" s="178"/>
      <c r="O24" s="178"/>
      <c r="P24" s="178"/>
      <c r="Q24" s="179"/>
    </row>
    <row r="25" spans="1:17" s="68" customFormat="1" ht="23.85" customHeight="1">
      <c r="A25" s="151" t="s">
        <v>407</v>
      </c>
      <c r="B25" s="153">
        <v>1996248.3333333335</v>
      </c>
      <c r="C25" s="155">
        <v>100</v>
      </c>
      <c r="D25" s="158">
        <v>12088.723029781642</v>
      </c>
      <c r="E25" s="158">
        <v>12237.913880576123</v>
      </c>
      <c r="F25" s="158">
        <v>12569.225386512953</v>
      </c>
      <c r="G25" s="158">
        <v>12965.813207161498</v>
      </c>
      <c r="H25" s="159">
        <v>1.2341324259554625</v>
      </c>
      <c r="I25" s="159">
        <v>2.7072547590213389</v>
      </c>
      <c r="J25" s="159">
        <v>3.1552288104730151</v>
      </c>
      <c r="K25" s="161"/>
      <c r="L25" s="181"/>
      <c r="M25" s="151" t="s">
        <v>407</v>
      </c>
      <c r="N25" s="155">
        <v>100</v>
      </c>
      <c r="O25" s="155">
        <v>101.23413242595547</v>
      </c>
      <c r="P25" s="155">
        <v>103.97479829381111</v>
      </c>
      <c r="Q25" s="163">
        <v>107.25544108520863</v>
      </c>
    </row>
    <row r="27" spans="1:17">
      <c r="D27" s="56"/>
      <c r="E27" s="56"/>
      <c r="F27" s="56"/>
      <c r="G27" s="56"/>
    </row>
    <row r="28" spans="1:17">
      <c r="D28" s="56"/>
      <c r="E28" s="56"/>
      <c r="F28" s="56"/>
      <c r="G28" s="56"/>
    </row>
  </sheetData>
  <mergeCells count="12">
    <mergeCell ref="A1:K1"/>
    <mergeCell ref="M7:Q7"/>
    <mergeCell ref="A3:K3"/>
    <mergeCell ref="M3:Q3"/>
    <mergeCell ref="A5:A6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30E1F-7886-4171-B72A-C13D1B6318ED}">
  <sheetPr codeName="Hoja43">
    <pageSetUpPr fitToPage="1"/>
  </sheetPr>
  <dimension ref="A1:Q27"/>
  <sheetViews>
    <sheetView showGridLines="0" zoomScaleNormal="100" workbookViewId="0">
      <selection sqref="A1:K1"/>
    </sheetView>
  </sheetViews>
  <sheetFormatPr baseColWidth="10" defaultRowHeight="15"/>
  <cols>
    <col min="1" max="1" width="22.7109375" style="55" customWidth="1"/>
    <col min="2" max="2" width="14.140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4" width="8.28515625" style="55" customWidth="1"/>
    <col min="15" max="15" width="8.140625" style="55" customWidth="1"/>
    <col min="16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s="88" customFormat="1" ht="36" customHeight="1">
      <c r="A3" s="502" t="s">
        <v>708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709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/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 t="s">
        <v>664</v>
      </c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8" customFormat="1" ht="23.85" customHeight="1">
      <c r="A7" s="168" t="s">
        <v>710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710</v>
      </c>
      <c r="N7" s="443"/>
      <c r="O7" s="443"/>
      <c r="P7" s="443"/>
      <c r="Q7" s="444"/>
    </row>
    <row r="8" spans="1:17" s="68" customFormat="1" ht="23.85" customHeight="1">
      <c r="A8" s="151" t="s">
        <v>645</v>
      </c>
      <c r="B8" s="170"/>
      <c r="C8" s="178"/>
      <c r="D8" s="174"/>
      <c r="E8" s="174"/>
      <c r="F8" s="174"/>
      <c r="G8" s="174"/>
      <c r="H8" s="176"/>
      <c r="I8" s="176"/>
      <c r="J8" s="176"/>
      <c r="K8" s="177"/>
      <c r="L8" s="161"/>
      <c r="M8" s="151" t="s">
        <v>645</v>
      </c>
      <c r="N8" s="178"/>
      <c r="O8" s="178"/>
      <c r="P8" s="178"/>
      <c r="Q8" s="179"/>
    </row>
    <row r="9" spans="1:17" s="68" customFormat="1" ht="23.85" customHeight="1">
      <c r="A9" s="151" t="s">
        <v>646</v>
      </c>
      <c r="B9" s="170"/>
      <c r="C9" s="178"/>
      <c r="D9" s="174"/>
      <c r="E9" s="174"/>
      <c r="F9" s="174"/>
      <c r="G9" s="174"/>
      <c r="H9" s="176"/>
      <c r="I9" s="176"/>
      <c r="J9" s="176"/>
      <c r="K9" s="177"/>
      <c r="L9" s="161"/>
      <c r="M9" s="151" t="s">
        <v>646</v>
      </c>
      <c r="N9" s="178"/>
      <c r="O9" s="178"/>
      <c r="P9" s="178"/>
      <c r="Q9" s="179"/>
    </row>
    <row r="10" spans="1:17" s="68" customFormat="1" ht="23.85" customHeight="1">
      <c r="A10" s="151" t="s">
        <v>647</v>
      </c>
      <c r="B10" s="170"/>
      <c r="C10" s="178"/>
      <c r="D10" s="174"/>
      <c r="E10" s="174"/>
      <c r="F10" s="174"/>
      <c r="G10" s="174"/>
      <c r="H10" s="176"/>
      <c r="I10" s="176"/>
      <c r="J10" s="176"/>
      <c r="K10" s="177"/>
      <c r="L10" s="161"/>
      <c r="M10" s="151" t="s">
        <v>647</v>
      </c>
      <c r="N10" s="178"/>
      <c r="O10" s="178"/>
      <c r="P10" s="178"/>
      <c r="Q10" s="179"/>
    </row>
    <row r="11" spans="1:17" s="68" customFormat="1" ht="23.85" customHeight="1">
      <c r="A11" s="151" t="s">
        <v>648</v>
      </c>
      <c r="B11" s="170"/>
      <c r="C11" s="178"/>
      <c r="D11" s="174"/>
      <c r="E11" s="174"/>
      <c r="F11" s="174"/>
      <c r="G11" s="174"/>
      <c r="H11" s="176"/>
      <c r="I11" s="176"/>
      <c r="J11" s="176"/>
      <c r="K11" s="177"/>
      <c r="L11" s="161"/>
      <c r="M11" s="151" t="s">
        <v>648</v>
      </c>
      <c r="N11" s="178"/>
      <c r="O11" s="178"/>
      <c r="P11" s="178"/>
      <c r="Q11" s="179"/>
    </row>
    <row r="12" spans="1:17" s="68" customFormat="1" ht="23.85" customHeight="1">
      <c r="A12" s="151" t="s">
        <v>649</v>
      </c>
      <c r="B12" s="170"/>
      <c r="C12" s="178"/>
      <c r="D12" s="174"/>
      <c r="E12" s="174"/>
      <c r="F12" s="174"/>
      <c r="G12" s="174"/>
      <c r="H12" s="176"/>
      <c r="I12" s="176"/>
      <c r="J12" s="176"/>
      <c r="K12" s="177"/>
      <c r="L12" s="161"/>
      <c r="M12" s="151" t="s">
        <v>649</v>
      </c>
      <c r="N12" s="178"/>
      <c r="O12" s="178"/>
      <c r="P12" s="178"/>
      <c r="Q12" s="179"/>
    </row>
    <row r="13" spans="1:17" s="68" customFormat="1" ht="23.85" customHeight="1">
      <c r="A13" s="151" t="s">
        <v>650</v>
      </c>
      <c r="B13" s="170"/>
      <c r="C13" s="178"/>
      <c r="D13" s="174"/>
      <c r="E13" s="174"/>
      <c r="F13" s="174"/>
      <c r="G13" s="174"/>
      <c r="H13" s="176"/>
      <c r="I13" s="176"/>
      <c r="J13" s="176"/>
      <c r="K13" s="177"/>
      <c r="L13" s="161"/>
      <c r="M13" s="151" t="s">
        <v>650</v>
      </c>
      <c r="N13" s="178"/>
      <c r="O13" s="178"/>
      <c r="P13" s="178"/>
      <c r="Q13" s="179"/>
    </row>
    <row r="14" spans="1:17" s="68" customFormat="1" ht="23.85" customHeight="1">
      <c r="A14" s="151" t="s">
        <v>651</v>
      </c>
      <c r="B14" s="152">
        <v>12243.333333333332</v>
      </c>
      <c r="C14" s="154">
        <v>2.1673631575406893</v>
      </c>
      <c r="D14" s="157">
        <v>7215.9144642885503</v>
      </c>
      <c r="E14" s="157">
        <v>7756.9271936097512</v>
      </c>
      <c r="F14" s="157">
        <v>8014.6132758616659</v>
      </c>
      <c r="G14" s="157">
        <v>8392.2429124982391</v>
      </c>
      <c r="H14" s="159">
        <v>7.4974936579232541</v>
      </c>
      <c r="I14" s="159">
        <v>3.3220123873819465</v>
      </c>
      <c r="J14" s="159">
        <v>4.7117636701687715</v>
      </c>
      <c r="K14" s="160">
        <v>3.4139303599360828E-2</v>
      </c>
      <c r="L14" s="161"/>
      <c r="M14" s="151" t="s">
        <v>651</v>
      </c>
      <c r="N14" s="154">
        <v>100</v>
      </c>
      <c r="O14" s="154">
        <v>107.49749365792324</v>
      </c>
      <c r="P14" s="154">
        <v>111.06857371336459</v>
      </c>
      <c r="Q14" s="162">
        <v>116.30186241856552</v>
      </c>
    </row>
    <row r="15" spans="1:17" s="68" customFormat="1" ht="23.85" customHeight="1">
      <c r="A15" s="151" t="s">
        <v>652</v>
      </c>
      <c r="B15" s="152">
        <v>24401.333333333332</v>
      </c>
      <c r="C15" s="154">
        <v>4.3196202718379695</v>
      </c>
      <c r="D15" s="157">
        <v>17639.164982004841</v>
      </c>
      <c r="E15" s="157">
        <v>17810.085139376966</v>
      </c>
      <c r="F15" s="157">
        <v>16580.229859848052</v>
      </c>
      <c r="G15" s="157">
        <v>18537.139618541794</v>
      </c>
      <c r="H15" s="159">
        <v>0.96898100078147331</v>
      </c>
      <c r="I15" s="159">
        <v>-6.9053868631418407</v>
      </c>
      <c r="J15" s="159">
        <v>11.802669656786509</v>
      </c>
      <c r="K15" s="160">
        <v>0.35259266229094205</v>
      </c>
      <c r="L15" s="161"/>
      <c r="M15" s="151" t="s">
        <v>652</v>
      </c>
      <c r="N15" s="154">
        <v>100</v>
      </c>
      <c r="O15" s="154">
        <v>100.96898100078147</v>
      </c>
      <c r="P15" s="154">
        <v>93.996682250905323</v>
      </c>
      <c r="Q15" s="162">
        <v>105.09080014531895</v>
      </c>
    </row>
    <row r="16" spans="1:17" s="68" customFormat="1" ht="23.85" customHeight="1">
      <c r="A16" s="151" t="s">
        <v>653</v>
      </c>
      <c r="B16" s="170"/>
      <c r="C16" s="178"/>
      <c r="D16" s="174"/>
      <c r="E16" s="174"/>
      <c r="F16" s="174"/>
      <c r="G16" s="174"/>
      <c r="H16" s="176"/>
      <c r="I16" s="176"/>
      <c r="J16" s="176"/>
      <c r="K16" s="177"/>
      <c r="L16" s="161"/>
      <c r="M16" s="151" t="s">
        <v>653</v>
      </c>
      <c r="N16" s="178"/>
      <c r="O16" s="178"/>
      <c r="P16" s="178"/>
      <c r="Q16" s="179"/>
    </row>
    <row r="17" spans="1:17" s="68" customFormat="1" ht="23.85" customHeight="1">
      <c r="A17" s="151" t="s">
        <v>654</v>
      </c>
      <c r="B17" s="170"/>
      <c r="C17" s="178"/>
      <c r="D17" s="174"/>
      <c r="E17" s="174"/>
      <c r="F17" s="174"/>
      <c r="G17" s="174"/>
      <c r="H17" s="176"/>
      <c r="I17" s="176"/>
      <c r="J17" s="176"/>
      <c r="K17" s="177"/>
      <c r="L17" s="161"/>
      <c r="M17" s="151" t="s">
        <v>654</v>
      </c>
      <c r="N17" s="178"/>
      <c r="O17" s="178"/>
      <c r="P17" s="178"/>
      <c r="Q17" s="179"/>
    </row>
    <row r="18" spans="1:17" s="68" customFormat="1" ht="23.85" customHeight="1">
      <c r="A18" s="151" t="s">
        <v>655</v>
      </c>
      <c r="B18" s="170"/>
      <c r="C18" s="178"/>
      <c r="D18" s="174"/>
      <c r="E18" s="174"/>
      <c r="F18" s="174"/>
      <c r="G18" s="174"/>
      <c r="H18" s="176"/>
      <c r="I18" s="176"/>
      <c r="J18" s="176"/>
      <c r="K18" s="177"/>
      <c r="L18" s="161"/>
      <c r="M18" s="151" t="s">
        <v>655</v>
      </c>
      <c r="N18" s="178"/>
      <c r="O18" s="178"/>
      <c r="P18" s="178"/>
      <c r="Q18" s="179"/>
    </row>
    <row r="19" spans="1:17" s="68" customFormat="1" ht="23.85" customHeight="1">
      <c r="A19" s="151" t="s">
        <v>656</v>
      </c>
      <c r="B19" s="152">
        <v>26583</v>
      </c>
      <c r="C19" s="154">
        <v>4.7058275102290343</v>
      </c>
      <c r="D19" s="157">
        <v>14820.949863806251</v>
      </c>
      <c r="E19" s="157">
        <v>13439.445761841331</v>
      </c>
      <c r="F19" s="157">
        <v>13943.580186811956</v>
      </c>
      <c r="G19" s="157">
        <v>13709.076409783695</v>
      </c>
      <c r="H19" s="159">
        <v>-9.3212925936592299</v>
      </c>
      <c r="I19" s="159">
        <v>3.7511548757614399</v>
      </c>
      <c r="J19" s="159">
        <v>-1.6818046289865975</v>
      </c>
      <c r="K19" s="160">
        <v>-4.6030187800973649E-2</v>
      </c>
      <c r="L19" s="161"/>
      <c r="M19" s="151" t="s">
        <v>656</v>
      </c>
      <c r="N19" s="154">
        <v>100</v>
      </c>
      <c r="O19" s="154">
        <v>90.678707406340777</v>
      </c>
      <c r="P19" s="154">
        <v>94.080206160491173</v>
      </c>
      <c r="Q19" s="162">
        <v>92.497960898323896</v>
      </c>
    </row>
    <row r="20" spans="1:17" s="68" customFormat="1" ht="23.85" customHeight="1">
      <c r="A20" s="151" t="s">
        <v>657</v>
      </c>
      <c r="B20" s="152">
        <v>13772.666666666668</v>
      </c>
      <c r="C20" s="154">
        <v>2.4380917762936618</v>
      </c>
      <c r="D20" s="157">
        <v>20972.373885477504</v>
      </c>
      <c r="E20" s="157">
        <v>19906.067203577</v>
      </c>
      <c r="F20" s="157">
        <v>20894.407155266999</v>
      </c>
      <c r="G20" s="157">
        <v>19455.485654380122</v>
      </c>
      <c r="H20" s="159">
        <v>-5.0843394635400641</v>
      </c>
      <c r="I20" s="159">
        <v>4.9650186628145221</v>
      </c>
      <c r="J20" s="159">
        <v>-6.8866347352868482</v>
      </c>
      <c r="K20" s="160">
        <v>-0.14633359835897558</v>
      </c>
      <c r="L20" s="161"/>
      <c r="M20" s="151" t="s">
        <v>657</v>
      </c>
      <c r="N20" s="154">
        <v>100</v>
      </c>
      <c r="O20" s="154">
        <v>94.915660536459939</v>
      </c>
      <c r="P20" s="154">
        <v>99.628240796028848</v>
      </c>
      <c r="Q20" s="162">
        <v>92.767207759214315</v>
      </c>
    </row>
    <row r="21" spans="1:17" s="68" customFormat="1" ht="23.85" customHeight="1">
      <c r="A21" s="151" t="s">
        <v>658</v>
      </c>
      <c r="B21" s="170"/>
      <c r="C21" s="178"/>
      <c r="D21" s="174"/>
      <c r="E21" s="174"/>
      <c r="F21" s="174"/>
      <c r="G21" s="174"/>
      <c r="H21" s="176"/>
      <c r="I21" s="176"/>
      <c r="J21" s="176"/>
      <c r="K21" s="177"/>
      <c r="L21" s="161"/>
      <c r="M21" s="151" t="s">
        <v>658</v>
      </c>
      <c r="N21" s="178"/>
      <c r="O21" s="178"/>
      <c r="P21" s="178"/>
      <c r="Q21" s="179"/>
    </row>
    <row r="22" spans="1:17" s="68" customFormat="1" ht="23.85" customHeight="1">
      <c r="A22" s="151" t="s">
        <v>659</v>
      </c>
      <c r="B22" s="152">
        <v>30088.666666666668</v>
      </c>
      <c r="C22" s="154">
        <v>5.3264144508186186</v>
      </c>
      <c r="D22" s="157">
        <v>16099.307945645467</v>
      </c>
      <c r="E22" s="157">
        <v>16873.555349859838</v>
      </c>
      <c r="F22" s="157">
        <v>18743.564630657584</v>
      </c>
      <c r="G22" s="157">
        <v>21272.376185736321</v>
      </c>
      <c r="H22" s="159">
        <v>4.8091968103746305</v>
      </c>
      <c r="I22" s="159">
        <v>11.082485238140869</v>
      </c>
      <c r="J22" s="159">
        <v>13.49162555207098</v>
      </c>
      <c r="K22" s="160">
        <v>0.56183439632128174</v>
      </c>
      <c r="L22" s="161"/>
      <c r="M22" s="151" t="s">
        <v>659</v>
      </c>
      <c r="N22" s="154">
        <v>100</v>
      </c>
      <c r="O22" s="154">
        <v>104.80919681037464</v>
      </c>
      <c r="P22" s="154">
        <v>116.42466057509841</v>
      </c>
      <c r="Q22" s="162">
        <v>132.1322398301603</v>
      </c>
    </row>
    <row r="23" spans="1:17" s="68" customFormat="1" ht="23.85" customHeight="1">
      <c r="A23" s="151" t="s">
        <v>660</v>
      </c>
      <c r="B23" s="152">
        <v>457806.33333333331</v>
      </c>
      <c r="C23" s="154">
        <v>81.04268283328004</v>
      </c>
      <c r="D23" s="157">
        <v>25615.818176447068</v>
      </c>
      <c r="E23" s="157">
        <v>25187.746662065969</v>
      </c>
      <c r="F23" s="157">
        <v>25813.914815312568</v>
      </c>
      <c r="G23" s="157">
        <v>26381.779354198799</v>
      </c>
      <c r="H23" s="159">
        <v>-1.6711217710574537</v>
      </c>
      <c r="I23" s="159">
        <v>2.4860030619159765</v>
      </c>
      <c r="J23" s="159">
        <v>2.1998388967696587</v>
      </c>
      <c r="K23" s="160">
        <v>1.9196208540530433</v>
      </c>
      <c r="L23" s="161"/>
      <c r="M23" s="151" t="s">
        <v>660</v>
      </c>
      <c r="N23" s="154">
        <v>100</v>
      </c>
      <c r="O23" s="154">
        <v>98.328878228942557</v>
      </c>
      <c r="P23" s="154">
        <v>100.77333715246168</v>
      </c>
      <c r="Q23" s="162">
        <v>102.99018822071437</v>
      </c>
    </row>
    <row r="24" spans="1:17" s="68" customFormat="1" ht="23.85" customHeight="1">
      <c r="A24" s="151" t="s">
        <v>661</v>
      </c>
      <c r="B24" s="170"/>
      <c r="C24" s="178"/>
      <c r="D24" s="174"/>
      <c r="E24" s="174"/>
      <c r="F24" s="174"/>
      <c r="G24" s="174"/>
      <c r="H24" s="176"/>
      <c r="I24" s="176"/>
      <c r="J24" s="176"/>
      <c r="K24" s="177"/>
      <c r="L24" s="161"/>
      <c r="M24" s="151" t="s">
        <v>661</v>
      </c>
      <c r="N24" s="178"/>
      <c r="O24" s="178"/>
      <c r="P24" s="178"/>
      <c r="Q24" s="179"/>
    </row>
    <row r="25" spans="1:17" s="68" customFormat="1" ht="23.85" customHeight="1">
      <c r="A25" s="151" t="s">
        <v>407</v>
      </c>
      <c r="B25" s="153">
        <v>564895.33333333326</v>
      </c>
      <c r="C25" s="155">
        <v>100</v>
      </c>
      <c r="D25" s="158">
        <v>23744.376221674243</v>
      </c>
      <c r="E25" s="158">
        <v>23366.795284330634</v>
      </c>
      <c r="F25" s="158">
        <v>23974.143446116163</v>
      </c>
      <c r="G25" s="158">
        <v>24615.649193614245</v>
      </c>
      <c r="H25" s="159">
        <v>-1.5901910154158847</v>
      </c>
      <c r="I25" s="159">
        <v>2.5991932329411287</v>
      </c>
      <c r="J25" s="159">
        <v>2.6758234301046815</v>
      </c>
      <c r="K25" s="161"/>
      <c r="L25" s="181"/>
      <c r="M25" s="151" t="s">
        <v>407</v>
      </c>
      <c r="N25" s="155">
        <v>100</v>
      </c>
      <c r="O25" s="155">
        <v>98.409808984584117</v>
      </c>
      <c r="P25" s="155">
        <v>100.96767008026171</v>
      </c>
      <c r="Q25" s="163">
        <v>103.66938665310015</v>
      </c>
    </row>
    <row r="27" spans="1:17">
      <c r="D27" s="56"/>
      <c r="E27" s="56"/>
      <c r="F27" s="56"/>
      <c r="G27" s="56"/>
    </row>
  </sheetData>
  <mergeCells count="12">
    <mergeCell ref="A1:K1"/>
    <mergeCell ref="A5:A6"/>
    <mergeCell ref="M7:Q7"/>
    <mergeCell ref="A3:K3"/>
    <mergeCell ref="M3:Q3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A46F7-7F47-4E80-BFF8-892BC23F6FE2}">
  <sheetPr codeName="Hoja44">
    <pageSetUpPr fitToPage="1"/>
  </sheetPr>
  <dimension ref="A1:Q27"/>
  <sheetViews>
    <sheetView showGridLines="0" zoomScaleNormal="100" workbookViewId="0">
      <selection sqref="A1:Q3"/>
    </sheetView>
  </sheetViews>
  <sheetFormatPr baseColWidth="10" defaultRowHeight="15"/>
  <cols>
    <col min="1" max="1" width="22.7109375" style="55" customWidth="1"/>
    <col min="2" max="2" width="14.140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6" width="8.28515625" style="55" customWidth="1"/>
    <col min="17" max="17" width="8.140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s="88" customFormat="1" ht="36" customHeight="1">
      <c r="A3" s="502" t="s">
        <v>711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712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/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 t="s">
        <v>664</v>
      </c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8" customFormat="1" ht="23.85" customHeight="1">
      <c r="A7" s="168" t="s">
        <v>713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714</v>
      </c>
      <c r="N7" s="443"/>
      <c r="O7" s="443"/>
      <c r="P7" s="443"/>
      <c r="Q7" s="444"/>
    </row>
    <row r="8" spans="1:17" s="68" customFormat="1" ht="23.85" customHeight="1">
      <c r="A8" s="151" t="s">
        <v>645</v>
      </c>
      <c r="B8" s="152">
        <v>261576.66666666666</v>
      </c>
      <c r="C8" s="154">
        <v>28.47419422961508</v>
      </c>
      <c r="D8" s="157">
        <v>15189.162403031391</v>
      </c>
      <c r="E8" s="157">
        <v>14793.403717932744</v>
      </c>
      <c r="F8" s="157">
        <v>14306.742448613735</v>
      </c>
      <c r="G8" s="157">
        <v>14220.106448525092</v>
      </c>
      <c r="H8" s="159">
        <v>-2.605533304586054</v>
      </c>
      <c r="I8" s="159">
        <v>-3.2897180297261297</v>
      </c>
      <c r="J8" s="159">
        <v>-0.60556063268643023</v>
      </c>
      <c r="K8" s="160">
        <v>-0.22293978480435603</v>
      </c>
      <c r="L8" s="161"/>
      <c r="M8" s="151" t="s">
        <v>645</v>
      </c>
      <c r="N8" s="154">
        <v>100</v>
      </c>
      <c r="O8" s="154">
        <v>97.394466695413954</v>
      </c>
      <c r="P8" s="154">
        <v>94.190463364579301</v>
      </c>
      <c r="Q8" s="162">
        <v>93.620082998698479</v>
      </c>
    </row>
    <row r="9" spans="1:17" s="68" customFormat="1" ht="23.85" customHeight="1">
      <c r="A9" s="151" t="s">
        <v>646</v>
      </c>
      <c r="B9" s="152">
        <v>199051.66666666666</v>
      </c>
      <c r="C9" s="154">
        <v>21.667971729366524</v>
      </c>
      <c r="D9" s="157">
        <v>12778.255699224088</v>
      </c>
      <c r="E9" s="157">
        <v>13065.343552832244</v>
      </c>
      <c r="F9" s="157">
        <v>13559.052872420623</v>
      </c>
      <c r="G9" s="157">
        <v>14229.494593006195</v>
      </c>
      <c r="H9" s="159">
        <v>2.2466904745503622</v>
      </c>
      <c r="I9" s="159">
        <v>3.7787702833222094</v>
      </c>
      <c r="J9" s="159">
        <v>4.9446058430029662</v>
      </c>
      <c r="K9" s="160">
        <v>1.3128558195310522</v>
      </c>
      <c r="L9" s="161"/>
      <c r="M9" s="151" t="s">
        <v>646</v>
      </c>
      <c r="N9" s="154">
        <v>100</v>
      </c>
      <c r="O9" s="154">
        <v>102.24669047455038</v>
      </c>
      <c r="P9" s="154">
        <v>106.11035802988312</v>
      </c>
      <c r="Q9" s="162">
        <v>111.35709699306007</v>
      </c>
    </row>
    <row r="10" spans="1:17" s="68" customFormat="1" ht="23.85" customHeight="1">
      <c r="A10" s="151" t="s">
        <v>647</v>
      </c>
      <c r="B10" s="152">
        <v>91845.666666666672</v>
      </c>
      <c r="C10" s="154">
        <v>9.9979535068691785</v>
      </c>
      <c r="D10" s="157">
        <v>13147.045691184223</v>
      </c>
      <c r="E10" s="157">
        <v>13541.341478003058</v>
      </c>
      <c r="F10" s="157">
        <v>13794.267639317692</v>
      </c>
      <c r="G10" s="157">
        <v>13133.661453647264</v>
      </c>
      <c r="H10" s="159">
        <v>2.9991208373393792</v>
      </c>
      <c r="I10" s="159">
        <v>1.8678072754128101</v>
      </c>
      <c r="J10" s="159">
        <v>-4.7889906368606825</v>
      </c>
      <c r="K10" s="160">
        <v>-0.59688613407000546</v>
      </c>
      <c r="L10" s="161"/>
      <c r="M10" s="151" t="s">
        <v>647</v>
      </c>
      <c r="N10" s="154">
        <v>100</v>
      </c>
      <c r="O10" s="154">
        <v>102.99912083733938</v>
      </c>
      <c r="P10" s="154">
        <v>104.92294590995044</v>
      </c>
      <c r="Q10" s="162">
        <v>99.89819585440452</v>
      </c>
    </row>
    <row r="11" spans="1:17" s="68" customFormat="1" ht="23.85" customHeight="1">
      <c r="A11" s="151" t="s">
        <v>648</v>
      </c>
      <c r="B11" s="152">
        <v>87274.666666666672</v>
      </c>
      <c r="C11" s="154">
        <v>9.5003726504335759</v>
      </c>
      <c r="D11" s="157">
        <v>9734.3761275865436</v>
      </c>
      <c r="E11" s="157">
        <v>10540.881219820414</v>
      </c>
      <c r="F11" s="157">
        <v>10294.062619820454</v>
      </c>
      <c r="G11" s="157">
        <v>8784.0297535236059</v>
      </c>
      <c r="H11" s="159">
        <v>8.2851235833007451</v>
      </c>
      <c r="I11" s="159">
        <v>-2.3415366785070892</v>
      </c>
      <c r="J11" s="159">
        <v>-14.668969114190073</v>
      </c>
      <c r="K11" s="160">
        <v>-1.2964768968170279</v>
      </c>
      <c r="L11" s="161"/>
      <c r="M11" s="151" t="s">
        <v>648</v>
      </c>
      <c r="N11" s="154">
        <v>100</v>
      </c>
      <c r="O11" s="154">
        <v>108.28512358330073</v>
      </c>
      <c r="P11" s="154">
        <v>105.74958769723102</v>
      </c>
      <c r="Q11" s="162">
        <v>90.237213339540872</v>
      </c>
    </row>
    <row r="12" spans="1:17" s="68" customFormat="1" ht="23.85" customHeight="1">
      <c r="A12" s="151" t="s">
        <v>649</v>
      </c>
      <c r="B12" s="152">
        <v>28204</v>
      </c>
      <c r="C12" s="154">
        <v>3.0701751203040426</v>
      </c>
      <c r="D12" s="157">
        <v>13729</v>
      </c>
      <c r="E12" s="157">
        <v>13990</v>
      </c>
      <c r="F12" s="157">
        <v>14078</v>
      </c>
      <c r="G12" s="157">
        <v>14154</v>
      </c>
      <c r="H12" s="159">
        <v>1.9010852939034162</v>
      </c>
      <c r="I12" s="159">
        <v>0.62902072909220874</v>
      </c>
      <c r="J12" s="159">
        <v>0.53984941042761758</v>
      </c>
      <c r="K12" s="160">
        <v>2.1086984637610842E-2</v>
      </c>
      <c r="L12" s="161"/>
      <c r="M12" s="151" t="s">
        <v>649</v>
      </c>
      <c r="N12" s="154">
        <v>100</v>
      </c>
      <c r="O12" s="154">
        <v>101.90108529390342</v>
      </c>
      <c r="P12" s="154">
        <v>102.542064243572</v>
      </c>
      <c r="Q12" s="162">
        <v>103.09563697283124</v>
      </c>
    </row>
    <row r="13" spans="1:17" s="68" customFormat="1" ht="23.85" customHeight="1">
      <c r="A13" s="151" t="s">
        <v>650</v>
      </c>
      <c r="B13" s="170"/>
      <c r="C13" s="178"/>
      <c r="D13" s="174"/>
      <c r="E13" s="174"/>
      <c r="F13" s="174"/>
      <c r="G13" s="174"/>
      <c r="H13" s="176"/>
      <c r="I13" s="176"/>
      <c r="J13" s="176"/>
      <c r="K13" s="177"/>
      <c r="L13" s="161"/>
      <c r="M13" s="151" t="s">
        <v>650</v>
      </c>
      <c r="N13" s="178"/>
      <c r="O13" s="178"/>
      <c r="P13" s="178"/>
      <c r="Q13" s="179"/>
    </row>
    <row r="14" spans="1:17" s="68" customFormat="1" ht="23.85" customHeight="1">
      <c r="A14" s="151" t="s">
        <v>651</v>
      </c>
      <c r="B14" s="152">
        <v>19313.666666666668</v>
      </c>
      <c r="C14" s="154">
        <v>2.1024088385280635</v>
      </c>
      <c r="D14" s="157">
        <v>7298.2323476999991</v>
      </c>
      <c r="E14" s="157">
        <v>6135</v>
      </c>
      <c r="F14" s="157">
        <v>5673.7767600000006</v>
      </c>
      <c r="G14" s="157">
        <v>5848.6028396307711</v>
      </c>
      <c r="H14" s="159">
        <v>-15.938549120960582</v>
      </c>
      <c r="I14" s="159">
        <v>-7.5179012224938768</v>
      </c>
      <c r="J14" s="159">
        <v>3.0812999352263981</v>
      </c>
      <c r="K14" s="160">
        <v>3.3217055636991483E-2</v>
      </c>
      <c r="L14" s="161"/>
      <c r="M14" s="151" t="s">
        <v>651</v>
      </c>
      <c r="N14" s="154">
        <v>100</v>
      </c>
      <c r="O14" s="154">
        <v>84.061450879039413</v>
      </c>
      <c r="P14" s="154">
        <v>77.741794035758033</v>
      </c>
      <c r="Q14" s="162">
        <v>80.137251885025677</v>
      </c>
    </row>
    <row r="15" spans="1:17" s="68" customFormat="1" ht="23.85" customHeight="1">
      <c r="A15" s="151" t="s">
        <v>652</v>
      </c>
      <c r="B15" s="152">
        <v>62355.333333333336</v>
      </c>
      <c r="C15" s="154">
        <v>6.787753262596274</v>
      </c>
      <c r="D15" s="157">
        <v>7876.8773437765203</v>
      </c>
      <c r="E15" s="157">
        <v>6846.1078242781678</v>
      </c>
      <c r="F15" s="157">
        <v>7000.8593337928032</v>
      </c>
      <c r="G15" s="157">
        <v>7147.8104853949544</v>
      </c>
      <c r="H15" s="159">
        <v>-13.086017142475351</v>
      </c>
      <c r="I15" s="159">
        <v>2.260430502801086</v>
      </c>
      <c r="J15" s="159">
        <v>2.099044482908337</v>
      </c>
      <c r="K15" s="160">
        <v>9.0143991086761729E-2</v>
      </c>
      <c r="L15" s="161"/>
      <c r="M15" s="151" t="s">
        <v>652</v>
      </c>
      <c r="N15" s="154">
        <v>100</v>
      </c>
      <c r="O15" s="154">
        <v>86.913982857524658</v>
      </c>
      <c r="P15" s="154">
        <v>88.878613037235439</v>
      </c>
      <c r="Q15" s="162">
        <v>90.744214660678978</v>
      </c>
    </row>
    <row r="16" spans="1:17" s="68" customFormat="1" ht="23.85" customHeight="1">
      <c r="A16" s="151" t="s">
        <v>653</v>
      </c>
      <c r="B16" s="170"/>
      <c r="C16" s="178"/>
      <c r="D16" s="174"/>
      <c r="E16" s="174"/>
      <c r="F16" s="174"/>
      <c r="G16" s="174"/>
      <c r="H16" s="176"/>
      <c r="I16" s="176"/>
      <c r="J16" s="176"/>
      <c r="K16" s="177"/>
      <c r="L16" s="161"/>
      <c r="M16" s="151" t="s">
        <v>653</v>
      </c>
      <c r="N16" s="178"/>
      <c r="O16" s="178"/>
      <c r="P16" s="178"/>
      <c r="Q16" s="179"/>
    </row>
    <row r="17" spans="1:17" s="68" customFormat="1" ht="23.85" customHeight="1">
      <c r="A17" s="151" t="s">
        <v>654</v>
      </c>
      <c r="B17" s="152">
        <v>169023</v>
      </c>
      <c r="C17" s="154">
        <v>18.399170662287272</v>
      </c>
      <c r="D17" s="157">
        <v>3321.6650567714141</v>
      </c>
      <c r="E17" s="157">
        <v>3523.2507414809811</v>
      </c>
      <c r="F17" s="157">
        <v>3640.1083585106026</v>
      </c>
      <c r="G17" s="157">
        <v>3773.0389661653653</v>
      </c>
      <c r="H17" s="159">
        <v>6.0688143224622371</v>
      </c>
      <c r="I17" s="159">
        <v>3.3167556215570659</v>
      </c>
      <c r="J17" s="159">
        <v>3.6518310600279227</v>
      </c>
      <c r="K17" s="160">
        <v>0.22103496499260725</v>
      </c>
      <c r="L17" s="161"/>
      <c r="M17" s="151" t="s">
        <v>654</v>
      </c>
      <c r="N17" s="154">
        <v>100</v>
      </c>
      <c r="O17" s="154">
        <v>106.06881432246225</v>
      </c>
      <c r="P17" s="154">
        <v>109.58685768422143</v>
      </c>
      <c r="Q17" s="162">
        <v>113.58878459084242</v>
      </c>
    </row>
    <row r="18" spans="1:17" s="68" customFormat="1" ht="23.85" customHeight="1">
      <c r="A18" s="151" t="s">
        <v>655</v>
      </c>
      <c r="B18" s="170"/>
      <c r="C18" s="178"/>
      <c r="D18" s="174"/>
      <c r="E18" s="174"/>
      <c r="F18" s="174"/>
      <c r="G18" s="174"/>
      <c r="H18" s="176"/>
      <c r="I18" s="176"/>
      <c r="J18" s="176"/>
      <c r="K18" s="177"/>
      <c r="L18" s="161"/>
      <c r="M18" s="151" t="s">
        <v>655</v>
      </c>
      <c r="N18" s="178"/>
      <c r="O18" s="178"/>
      <c r="P18" s="178"/>
      <c r="Q18" s="179"/>
    </row>
    <row r="19" spans="1:17" s="68" customFormat="1" ht="23.85" customHeight="1">
      <c r="A19" s="151" t="s">
        <v>656</v>
      </c>
      <c r="B19" s="170"/>
      <c r="C19" s="178"/>
      <c r="D19" s="174"/>
      <c r="E19" s="174"/>
      <c r="F19" s="174"/>
      <c r="G19" s="174"/>
      <c r="H19" s="176"/>
      <c r="I19" s="176"/>
      <c r="J19" s="176"/>
      <c r="K19" s="177"/>
      <c r="L19" s="161"/>
      <c r="M19" s="151" t="s">
        <v>656</v>
      </c>
      <c r="N19" s="178"/>
      <c r="O19" s="178"/>
      <c r="P19" s="178"/>
      <c r="Q19" s="179"/>
    </row>
    <row r="20" spans="1:17" s="68" customFormat="1" ht="23.85" customHeight="1">
      <c r="A20" s="151" t="s">
        <v>657</v>
      </c>
      <c r="B20" s="170"/>
      <c r="C20" s="178"/>
      <c r="D20" s="174"/>
      <c r="E20" s="174"/>
      <c r="F20" s="174"/>
      <c r="G20" s="174"/>
      <c r="H20" s="176"/>
      <c r="I20" s="176"/>
      <c r="J20" s="176"/>
      <c r="K20" s="177"/>
      <c r="L20" s="161"/>
      <c r="M20" s="151" t="s">
        <v>657</v>
      </c>
      <c r="N20" s="178"/>
      <c r="O20" s="178"/>
      <c r="P20" s="178"/>
      <c r="Q20" s="179"/>
    </row>
    <row r="21" spans="1:17" s="68" customFormat="1" ht="23.85" customHeight="1">
      <c r="A21" s="151" t="s">
        <v>658</v>
      </c>
      <c r="B21" s="170"/>
      <c r="C21" s="178"/>
      <c r="D21" s="174"/>
      <c r="E21" s="174"/>
      <c r="F21" s="174"/>
      <c r="G21" s="174"/>
      <c r="H21" s="176"/>
      <c r="I21" s="176"/>
      <c r="J21" s="176"/>
      <c r="K21" s="177"/>
      <c r="L21" s="161"/>
      <c r="M21" s="151" t="s">
        <v>658</v>
      </c>
      <c r="N21" s="178"/>
      <c r="O21" s="178"/>
      <c r="P21" s="178"/>
      <c r="Q21" s="179"/>
    </row>
    <row r="22" spans="1:17" s="68" customFormat="1" ht="23.85" customHeight="1">
      <c r="A22" s="151" t="s">
        <v>659</v>
      </c>
      <c r="B22" s="170"/>
      <c r="C22" s="178"/>
      <c r="D22" s="174"/>
      <c r="E22" s="174"/>
      <c r="F22" s="174"/>
      <c r="G22" s="174"/>
      <c r="H22" s="176"/>
      <c r="I22" s="176"/>
      <c r="J22" s="176"/>
      <c r="K22" s="177"/>
      <c r="L22" s="161"/>
      <c r="M22" s="151" t="s">
        <v>659</v>
      </c>
      <c r="N22" s="178"/>
      <c r="O22" s="178"/>
      <c r="P22" s="178"/>
      <c r="Q22" s="179"/>
    </row>
    <row r="23" spans="1:17" s="68" customFormat="1" ht="23.85" customHeight="1">
      <c r="A23" s="151" t="s">
        <v>660</v>
      </c>
      <c r="B23" s="170"/>
      <c r="C23" s="178"/>
      <c r="D23" s="174"/>
      <c r="E23" s="174"/>
      <c r="F23" s="174"/>
      <c r="G23" s="174"/>
      <c r="H23" s="176"/>
      <c r="I23" s="176"/>
      <c r="J23" s="176"/>
      <c r="K23" s="177"/>
      <c r="L23" s="161"/>
      <c r="M23" s="151" t="s">
        <v>660</v>
      </c>
      <c r="N23" s="178"/>
      <c r="O23" s="178"/>
      <c r="P23" s="178"/>
      <c r="Q23" s="179"/>
    </row>
    <row r="24" spans="1:17" s="68" customFormat="1" ht="23.85" customHeight="1">
      <c r="A24" s="151" t="s">
        <v>661</v>
      </c>
      <c r="B24" s="170"/>
      <c r="C24" s="178"/>
      <c r="D24" s="174"/>
      <c r="E24" s="174"/>
      <c r="F24" s="174"/>
      <c r="G24" s="174"/>
      <c r="H24" s="176"/>
      <c r="I24" s="176"/>
      <c r="J24" s="176"/>
      <c r="K24" s="177"/>
      <c r="L24" s="161"/>
      <c r="M24" s="151" t="s">
        <v>661</v>
      </c>
      <c r="N24" s="178"/>
      <c r="O24" s="178"/>
      <c r="P24" s="178"/>
      <c r="Q24" s="179"/>
    </row>
    <row r="25" spans="1:17" s="68" customFormat="1" ht="23.85" customHeight="1">
      <c r="A25" s="151" t="s">
        <v>407</v>
      </c>
      <c r="B25" s="153">
        <v>918644.66666666663</v>
      </c>
      <c r="C25" s="155">
        <v>100</v>
      </c>
      <c r="D25" s="158">
        <v>11053.782805670617</v>
      </c>
      <c r="E25" s="158">
        <v>11070.023582450134</v>
      </c>
      <c r="F25" s="158">
        <v>11065.276195389873</v>
      </c>
      <c r="G25" s="158">
        <v>11016.814269174924</v>
      </c>
      <c r="H25" s="159">
        <v>0.1469250578289451</v>
      </c>
      <c r="I25" s="159">
        <v>-4.2885067271103257E-2</v>
      </c>
      <c r="J25" s="159">
        <v>-0.43796399980635481</v>
      </c>
      <c r="K25" s="161"/>
      <c r="L25" s="181"/>
      <c r="M25" s="151" t="s">
        <v>407</v>
      </c>
      <c r="N25" s="155">
        <v>100</v>
      </c>
      <c r="O25" s="155">
        <v>100.14692505782894</v>
      </c>
      <c r="P25" s="155">
        <v>100.10397698164795</v>
      </c>
      <c r="Q25" s="163">
        <v>99.665557600093891</v>
      </c>
    </row>
    <row r="27" spans="1:17">
      <c r="D27" s="56"/>
      <c r="E27" s="56"/>
      <c r="F27" s="56"/>
      <c r="G27" s="56"/>
    </row>
  </sheetData>
  <mergeCells count="12">
    <mergeCell ref="A1:K1"/>
    <mergeCell ref="A5:A6"/>
    <mergeCell ref="M7:Q7"/>
    <mergeCell ref="A3:K3"/>
    <mergeCell ref="M3:Q3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264F-6A4E-470A-986B-CBA5FD482DDD}">
  <sheetPr codeName="Hoja45">
    <pageSetUpPr fitToPage="1"/>
  </sheetPr>
  <dimension ref="A1:Q28"/>
  <sheetViews>
    <sheetView showGridLines="0" zoomScaleNormal="100" workbookViewId="0">
      <selection sqref="A1:K1"/>
    </sheetView>
  </sheetViews>
  <sheetFormatPr baseColWidth="10" defaultRowHeight="15"/>
  <cols>
    <col min="1" max="1" width="22.7109375" style="55" customWidth="1"/>
    <col min="2" max="2" width="14.28515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417"/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145"/>
      <c r="M2" s="145"/>
      <c r="N2" s="145"/>
      <c r="O2" s="145"/>
      <c r="P2" s="145"/>
      <c r="Q2" s="145"/>
    </row>
    <row r="3" spans="1:17" s="88" customFormat="1" ht="36" customHeight="1">
      <c r="A3" s="502" t="s">
        <v>715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716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/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 t="s">
        <v>664</v>
      </c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8" customFormat="1" ht="23.85" customHeight="1">
      <c r="A7" s="168" t="s">
        <v>717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717</v>
      </c>
      <c r="N7" s="443"/>
      <c r="O7" s="443"/>
      <c r="P7" s="443"/>
      <c r="Q7" s="444"/>
    </row>
    <row r="8" spans="1:17" s="68" customFormat="1" ht="23.85" customHeight="1">
      <c r="A8" s="151" t="s">
        <v>645</v>
      </c>
      <c r="B8" s="152">
        <v>177975</v>
      </c>
      <c r="C8" s="154">
        <v>2.9120388378743889</v>
      </c>
      <c r="D8" s="157">
        <v>9120.2626692706872</v>
      </c>
      <c r="E8" s="157">
        <v>9612.7128130452875</v>
      </c>
      <c r="F8" s="157">
        <v>10980.493924101722</v>
      </c>
      <c r="G8" s="157">
        <v>10709.977779941608</v>
      </c>
      <c r="H8" s="159">
        <v>5.399517115157602</v>
      </c>
      <c r="I8" s="159">
        <v>14.228877296742251</v>
      </c>
      <c r="J8" s="159">
        <v>-2.4636063371096855</v>
      </c>
      <c r="K8" s="160">
        <v>-0.24873675015713193</v>
      </c>
      <c r="L8" s="161"/>
      <c r="M8" s="151" t="s">
        <v>645</v>
      </c>
      <c r="N8" s="154">
        <v>100</v>
      </c>
      <c r="O8" s="154">
        <v>105.39951711515761</v>
      </c>
      <c r="P8" s="154">
        <v>120.39668507683223</v>
      </c>
      <c r="Q8" s="162">
        <v>117.43058471360939</v>
      </c>
    </row>
    <row r="9" spans="1:17" s="68" customFormat="1" ht="23.85" customHeight="1">
      <c r="A9" s="151" t="s">
        <v>646</v>
      </c>
      <c r="B9" s="152">
        <v>222918.66666666666</v>
      </c>
      <c r="C9" s="154">
        <v>3.6474101138952562</v>
      </c>
      <c r="D9" s="157">
        <v>8038.438834735919</v>
      </c>
      <c r="E9" s="157">
        <v>7504.5984981910151</v>
      </c>
      <c r="F9" s="157">
        <v>7114.3995312577154</v>
      </c>
      <c r="G9" s="157">
        <v>7193.852560481605</v>
      </c>
      <c r="H9" s="159">
        <v>-6.6410947140389833</v>
      </c>
      <c r="I9" s="159">
        <v>-5.1994649284349759</v>
      </c>
      <c r="J9" s="159">
        <v>1.1167917808777261</v>
      </c>
      <c r="K9" s="160">
        <v>9.1504965622507428E-2</v>
      </c>
      <c r="L9" s="161"/>
      <c r="M9" s="151" t="s">
        <v>646</v>
      </c>
      <c r="N9" s="154">
        <v>100</v>
      </c>
      <c r="O9" s="154">
        <v>93.358905285961015</v>
      </c>
      <c r="P9" s="154">
        <v>88.504741748046641</v>
      </c>
      <c r="Q9" s="162">
        <v>89.493155429575893</v>
      </c>
    </row>
    <row r="10" spans="1:17" s="68" customFormat="1" ht="23.85" customHeight="1">
      <c r="A10" s="151" t="s">
        <v>647</v>
      </c>
      <c r="B10" s="152">
        <v>169888.66666666666</v>
      </c>
      <c r="C10" s="154">
        <v>2.7797297117461968</v>
      </c>
      <c r="D10" s="157">
        <v>3970.6068862609372</v>
      </c>
      <c r="E10" s="157">
        <v>3560.6073672135071</v>
      </c>
      <c r="F10" s="157">
        <v>2813.9494786191572</v>
      </c>
      <c r="G10" s="157">
        <v>2667.2996999180314</v>
      </c>
      <c r="H10" s="159">
        <v>-10.325865309560289</v>
      </c>
      <c r="I10" s="159">
        <v>-20.969958537682754</v>
      </c>
      <c r="J10" s="159">
        <v>-5.2115284874655536</v>
      </c>
      <c r="K10" s="160">
        <v>-0.12871631132646963</v>
      </c>
      <c r="L10" s="161"/>
      <c r="M10" s="151" t="s">
        <v>647</v>
      </c>
      <c r="N10" s="154">
        <v>100</v>
      </c>
      <c r="O10" s="154">
        <v>89.674134690439715</v>
      </c>
      <c r="P10" s="154">
        <v>70.869505826828714</v>
      </c>
      <c r="Q10" s="162">
        <v>67.176121341737471</v>
      </c>
    </row>
    <row r="11" spans="1:17" s="68" customFormat="1" ht="23.85" customHeight="1">
      <c r="A11" s="151" t="s">
        <v>648</v>
      </c>
      <c r="B11" s="170"/>
      <c r="C11" s="178"/>
      <c r="D11" s="174"/>
      <c r="E11" s="174"/>
      <c r="F11" s="174"/>
      <c r="G11" s="174"/>
      <c r="H11" s="176"/>
      <c r="I11" s="176"/>
      <c r="J11" s="176"/>
      <c r="K11" s="177"/>
      <c r="L11" s="161"/>
      <c r="M11" s="151" t="s">
        <v>648</v>
      </c>
      <c r="N11" s="178"/>
      <c r="O11" s="178"/>
      <c r="P11" s="178"/>
      <c r="Q11" s="179"/>
    </row>
    <row r="12" spans="1:17" s="68" customFormat="1" ht="23.85" customHeight="1">
      <c r="A12" s="151" t="s">
        <v>649</v>
      </c>
      <c r="B12" s="152">
        <v>47389</v>
      </c>
      <c r="C12" s="154">
        <v>0.77538198335737829</v>
      </c>
      <c r="D12" s="157">
        <v>4293</v>
      </c>
      <c r="E12" s="157">
        <v>4347</v>
      </c>
      <c r="F12" s="157">
        <v>4405</v>
      </c>
      <c r="G12" s="157">
        <v>4425</v>
      </c>
      <c r="H12" s="159">
        <v>1.257861635220126</v>
      </c>
      <c r="I12" s="159">
        <v>1.3342535081665516</v>
      </c>
      <c r="J12" s="159">
        <v>0.45402951191827468</v>
      </c>
      <c r="K12" s="160">
        <v>4.8966076379865437E-3</v>
      </c>
      <c r="L12" s="161"/>
      <c r="M12" s="151" t="s">
        <v>649</v>
      </c>
      <c r="N12" s="154">
        <v>100</v>
      </c>
      <c r="O12" s="154">
        <v>101.25786163522012</v>
      </c>
      <c r="P12" s="154">
        <v>102.60889820638248</v>
      </c>
      <c r="Q12" s="162">
        <v>103.07477288609364</v>
      </c>
    </row>
    <row r="13" spans="1:17" s="68" customFormat="1" ht="23.85" customHeight="1">
      <c r="A13" s="151" t="s">
        <v>650</v>
      </c>
      <c r="B13" s="170"/>
      <c r="C13" s="178"/>
      <c r="D13" s="174"/>
      <c r="E13" s="174"/>
      <c r="F13" s="174"/>
      <c r="G13" s="174"/>
      <c r="H13" s="176"/>
      <c r="I13" s="176"/>
      <c r="J13" s="176"/>
      <c r="K13" s="177"/>
      <c r="L13" s="161"/>
      <c r="M13" s="151" t="s">
        <v>650</v>
      </c>
      <c r="N13" s="178"/>
      <c r="O13" s="178"/>
      <c r="P13" s="178"/>
      <c r="Q13" s="179"/>
    </row>
    <row r="14" spans="1:17" s="68" customFormat="1" ht="23.85" customHeight="1">
      <c r="A14" s="151" t="s">
        <v>651</v>
      </c>
      <c r="B14" s="152">
        <v>517096.66666666669</v>
      </c>
      <c r="C14" s="154">
        <v>8.4607701995714013</v>
      </c>
      <c r="D14" s="157">
        <v>1126.9640220060915</v>
      </c>
      <c r="E14" s="157">
        <v>1242.4226231190426</v>
      </c>
      <c r="F14" s="157">
        <v>1293.6384722098205</v>
      </c>
      <c r="G14" s="157">
        <v>1318.5171233013969</v>
      </c>
      <c r="H14" s="159">
        <v>10.245100895716707</v>
      </c>
      <c r="I14" s="159">
        <v>4.12225664099733</v>
      </c>
      <c r="J14" s="159">
        <v>1.9231533095238036</v>
      </c>
      <c r="K14" s="160">
        <v>6.6463978337282459E-2</v>
      </c>
      <c r="L14" s="161"/>
      <c r="M14" s="151" t="s">
        <v>651</v>
      </c>
      <c r="N14" s="154">
        <v>100</v>
      </c>
      <c r="O14" s="154">
        <v>110.2451008957167</v>
      </c>
      <c r="P14" s="154">
        <v>114.78968688876459</v>
      </c>
      <c r="Q14" s="162">
        <v>116.99726855115789</v>
      </c>
    </row>
    <row r="15" spans="1:17" s="68" customFormat="1" ht="23.85" customHeight="1">
      <c r="A15" s="151" t="s">
        <v>652</v>
      </c>
      <c r="B15" s="152">
        <v>131897.66666666666</v>
      </c>
      <c r="C15" s="154">
        <v>2.158118432130038</v>
      </c>
      <c r="D15" s="157">
        <v>1743.2624283550001</v>
      </c>
      <c r="E15" s="157">
        <v>2228.7872582179307</v>
      </c>
      <c r="F15" s="157">
        <v>2139.8636082630137</v>
      </c>
      <c r="G15" s="157">
        <v>2165.7872752858539</v>
      </c>
      <c r="H15" s="159">
        <v>27.851505428307071</v>
      </c>
      <c r="I15" s="159">
        <v>-3.9897773835093431</v>
      </c>
      <c r="J15" s="159">
        <v>1.2114635214476646</v>
      </c>
      <c r="K15" s="160">
        <v>1.7665312028003241E-2</v>
      </c>
      <c r="L15" s="161"/>
      <c r="M15" s="151" t="s">
        <v>652</v>
      </c>
      <c r="N15" s="154">
        <v>100</v>
      </c>
      <c r="O15" s="154">
        <v>127.85150542830708</v>
      </c>
      <c r="P15" s="154">
        <v>122.75051498025226</v>
      </c>
      <c r="Q15" s="162">
        <v>124.23759269162717</v>
      </c>
    </row>
    <row r="16" spans="1:17" s="68" customFormat="1" ht="23.85" customHeight="1">
      <c r="A16" s="151" t="s">
        <v>653</v>
      </c>
      <c r="B16" s="170"/>
      <c r="C16" s="178"/>
      <c r="D16" s="174"/>
      <c r="E16" s="174"/>
      <c r="F16" s="174"/>
      <c r="G16" s="174"/>
      <c r="H16" s="176"/>
      <c r="I16" s="176"/>
      <c r="J16" s="176"/>
      <c r="K16" s="177"/>
      <c r="L16" s="161"/>
      <c r="M16" s="151" t="s">
        <v>653</v>
      </c>
      <c r="N16" s="178"/>
      <c r="O16" s="178"/>
      <c r="P16" s="178"/>
      <c r="Q16" s="179"/>
    </row>
    <row r="17" spans="1:17" s="68" customFormat="1" ht="23.85" customHeight="1">
      <c r="A17" s="151" t="s">
        <v>654</v>
      </c>
      <c r="B17" s="152">
        <v>1462982</v>
      </c>
      <c r="C17" s="154">
        <v>23.937409204164346</v>
      </c>
      <c r="D17" s="157">
        <v>1522.7665006368136</v>
      </c>
      <c r="E17" s="157">
        <v>1656.1929836142897</v>
      </c>
      <c r="F17" s="157">
        <v>1760.6015769492756</v>
      </c>
      <c r="G17" s="157">
        <v>1833.2513688425147</v>
      </c>
      <c r="H17" s="159">
        <v>8.7621104694434635</v>
      </c>
      <c r="I17" s="159">
        <v>6.3041320889511487</v>
      </c>
      <c r="J17" s="159">
        <v>4.1264186539651284</v>
      </c>
      <c r="K17" s="160">
        <v>0.54911223816785604</v>
      </c>
      <c r="L17" s="161"/>
      <c r="M17" s="151" t="s">
        <v>654</v>
      </c>
      <c r="N17" s="154">
        <v>100</v>
      </c>
      <c r="O17" s="154">
        <v>108.76211046944346</v>
      </c>
      <c r="P17" s="154">
        <v>115.61861757616813</v>
      </c>
      <c r="Q17" s="162">
        <v>120.38952577928774</v>
      </c>
    </row>
    <row r="18" spans="1:17" s="68" customFormat="1" ht="23.85" customHeight="1">
      <c r="A18" s="151" t="s">
        <v>655</v>
      </c>
      <c r="B18" s="152">
        <v>118181</v>
      </c>
      <c r="C18" s="154">
        <v>1.9336854159226473</v>
      </c>
      <c r="D18" s="157">
        <v>4364.9378165547159</v>
      </c>
      <c r="E18" s="157">
        <v>5666.6813669050498</v>
      </c>
      <c r="F18" s="157">
        <v>5782.341129496197</v>
      </c>
      <c r="G18" s="157">
        <v>5939.3145529071544</v>
      </c>
      <c r="H18" s="159">
        <v>29.822728411233395</v>
      </c>
      <c r="I18" s="159">
        <v>2.0410493391534503</v>
      </c>
      <c r="J18" s="159">
        <v>2.7147036104498063</v>
      </c>
      <c r="K18" s="160">
        <v>9.584325529228209E-2</v>
      </c>
      <c r="L18" s="161"/>
      <c r="M18" s="151" t="s">
        <v>655</v>
      </c>
      <c r="N18" s="154">
        <v>100</v>
      </c>
      <c r="O18" s="154">
        <v>129.82272841123338</v>
      </c>
      <c r="P18" s="154">
        <v>132.47247435154185</v>
      </c>
      <c r="Q18" s="162">
        <v>136.06870939561534</v>
      </c>
    </row>
    <row r="19" spans="1:17" s="68" customFormat="1" ht="23.85" customHeight="1">
      <c r="A19" s="151" t="s">
        <v>656</v>
      </c>
      <c r="B19" s="152">
        <v>426256.66666666669</v>
      </c>
      <c r="C19" s="154">
        <v>6.9744400518961136</v>
      </c>
      <c r="D19" s="157">
        <v>2468.3556530672208</v>
      </c>
      <c r="E19" s="157">
        <v>2393.8120014083574</v>
      </c>
      <c r="F19" s="157">
        <v>2476.0227140516095</v>
      </c>
      <c r="G19" s="157">
        <v>2539.1126604537103</v>
      </c>
      <c r="H19" s="159">
        <v>-3.0199720840971263</v>
      </c>
      <c r="I19" s="159">
        <v>3.434301131203485</v>
      </c>
      <c r="J19" s="159">
        <v>2.5480358497545601</v>
      </c>
      <c r="K19" s="160">
        <v>0.13893738115607679</v>
      </c>
      <c r="L19" s="161"/>
      <c r="M19" s="151" t="s">
        <v>656</v>
      </c>
      <c r="N19" s="154">
        <v>100</v>
      </c>
      <c r="O19" s="154">
        <v>96.98002791590288</v>
      </c>
      <c r="P19" s="154">
        <v>100.31061411166019</v>
      </c>
      <c r="Q19" s="162">
        <v>102.86656452033425</v>
      </c>
    </row>
    <row r="20" spans="1:17" s="68" customFormat="1" ht="23.85" customHeight="1">
      <c r="A20" s="151" t="s">
        <v>657</v>
      </c>
      <c r="B20" s="170"/>
      <c r="C20" s="178"/>
      <c r="D20" s="174"/>
      <c r="E20" s="174"/>
      <c r="F20" s="174"/>
      <c r="G20" s="174"/>
      <c r="H20" s="176"/>
      <c r="I20" s="176"/>
      <c r="J20" s="176"/>
      <c r="K20" s="177"/>
      <c r="L20" s="161"/>
      <c r="M20" s="151" t="s">
        <v>657</v>
      </c>
      <c r="N20" s="178"/>
      <c r="O20" s="178"/>
      <c r="P20" s="178"/>
      <c r="Q20" s="179"/>
    </row>
    <row r="21" spans="1:17" s="68" customFormat="1" ht="23.85" customHeight="1">
      <c r="A21" s="151" t="s">
        <v>658</v>
      </c>
      <c r="B21" s="170"/>
      <c r="C21" s="178"/>
      <c r="D21" s="174"/>
      <c r="E21" s="174"/>
      <c r="F21" s="174"/>
      <c r="G21" s="174"/>
      <c r="H21" s="176"/>
      <c r="I21" s="176"/>
      <c r="J21" s="176"/>
      <c r="K21" s="177"/>
      <c r="L21" s="161"/>
      <c r="M21" s="151" t="s">
        <v>658</v>
      </c>
      <c r="N21" s="178"/>
      <c r="O21" s="178"/>
      <c r="P21" s="178"/>
      <c r="Q21" s="179"/>
    </row>
    <row r="22" spans="1:17" s="68" customFormat="1" ht="23.85" customHeight="1">
      <c r="A22" s="151" t="s">
        <v>659</v>
      </c>
      <c r="B22" s="152">
        <v>1697617.6666666667</v>
      </c>
      <c r="C22" s="154">
        <v>27.77653365469887</v>
      </c>
      <c r="D22" s="157">
        <v>3348.8862524612373</v>
      </c>
      <c r="E22" s="157">
        <v>3490.6411643166671</v>
      </c>
      <c r="F22" s="157">
        <v>3644.1131032007984</v>
      </c>
      <c r="G22" s="157">
        <v>3761.9600314655631</v>
      </c>
      <c r="H22" s="159">
        <v>4.232897183391886</v>
      </c>
      <c r="I22" s="159">
        <v>4.396669026109282</v>
      </c>
      <c r="J22" s="159">
        <v>3.2338987547135734</v>
      </c>
      <c r="K22" s="160">
        <v>1.033584335541903</v>
      </c>
      <c r="L22" s="161"/>
      <c r="M22" s="151" t="s">
        <v>659</v>
      </c>
      <c r="N22" s="154">
        <v>100</v>
      </c>
      <c r="O22" s="154">
        <v>104.23289718339188</v>
      </c>
      <c r="P22" s="154">
        <v>108.81567268887041</v>
      </c>
      <c r="Q22" s="162">
        <v>112.33466137288899</v>
      </c>
    </row>
    <row r="23" spans="1:17" s="68" customFormat="1" ht="23.85" customHeight="1">
      <c r="A23" s="151" t="s">
        <v>660</v>
      </c>
      <c r="B23" s="152">
        <v>1139494.3333333333</v>
      </c>
      <c r="C23" s="154">
        <v>18.64448239474337</v>
      </c>
      <c r="D23" s="157">
        <v>2982.8888183651025</v>
      </c>
      <c r="E23" s="157">
        <v>3247.7095014836586</v>
      </c>
      <c r="F23" s="157">
        <v>3226.7422068012993</v>
      </c>
      <c r="G23" s="157">
        <v>3341.3357933379771</v>
      </c>
      <c r="H23" s="159">
        <v>8.8779937585371442</v>
      </c>
      <c r="I23" s="159">
        <v>-0.64560252919113659</v>
      </c>
      <c r="J23" s="159">
        <v>3.5513709863508285</v>
      </c>
      <c r="K23" s="160">
        <v>0.67462160824151518</v>
      </c>
      <c r="L23" s="161"/>
      <c r="M23" s="151" t="s">
        <v>660</v>
      </c>
      <c r="N23" s="154">
        <v>100</v>
      </c>
      <c r="O23" s="154">
        <v>108.87799375853714</v>
      </c>
      <c r="P23" s="154">
        <v>108.17507467709946</v>
      </c>
      <c r="Q23" s="162">
        <v>112.01677289364531</v>
      </c>
    </row>
    <row r="24" spans="1:17" s="68" customFormat="1" ht="23.85" customHeight="1">
      <c r="A24" s="151" t="s">
        <v>661</v>
      </c>
      <c r="B24" s="170"/>
      <c r="C24" s="178"/>
      <c r="D24" s="174"/>
      <c r="E24" s="174"/>
      <c r="F24" s="174"/>
      <c r="G24" s="174"/>
      <c r="H24" s="176"/>
      <c r="I24" s="176"/>
      <c r="J24" s="176"/>
      <c r="K24" s="177"/>
      <c r="L24" s="161"/>
      <c r="M24" s="151" t="s">
        <v>661</v>
      </c>
      <c r="N24" s="178"/>
      <c r="O24" s="178"/>
      <c r="P24" s="178"/>
      <c r="Q24" s="179"/>
    </row>
    <row r="25" spans="1:17" s="68" customFormat="1" ht="23.85" customHeight="1">
      <c r="A25" s="151" t="s">
        <v>407</v>
      </c>
      <c r="B25" s="153">
        <v>6111697.333333333</v>
      </c>
      <c r="C25" s="155">
        <v>100</v>
      </c>
      <c r="D25" s="158">
        <v>2942.8289112351117</v>
      </c>
      <c r="E25" s="158">
        <v>3087.6271323813166</v>
      </c>
      <c r="F25" s="158">
        <v>3167.0170072120004</v>
      </c>
      <c r="G25" s="158">
        <v>3239.7056411301128</v>
      </c>
      <c r="H25" s="159">
        <v>4.9203751055114102</v>
      </c>
      <c r="I25" s="159">
        <v>2.5712261042820521</v>
      </c>
      <c r="J25" s="159">
        <v>2.2951766205417976</v>
      </c>
      <c r="K25" s="161"/>
      <c r="L25" s="181"/>
      <c r="M25" s="151" t="s">
        <v>407</v>
      </c>
      <c r="N25" s="155">
        <v>100</v>
      </c>
      <c r="O25" s="155">
        <v>104.92037510551143</v>
      </c>
      <c r="P25" s="155">
        <v>107.61811517893496</v>
      </c>
      <c r="Q25" s="163">
        <v>110.08814099798963</v>
      </c>
    </row>
    <row r="27" spans="1:17">
      <c r="D27" s="56"/>
      <c r="E27" s="56"/>
      <c r="F27" s="56"/>
      <c r="G27" s="56"/>
    </row>
    <row r="28" spans="1:17">
      <c r="D28" s="56"/>
      <c r="E28" s="56"/>
      <c r="F28" s="56"/>
      <c r="G28" s="56"/>
    </row>
  </sheetData>
  <mergeCells count="12">
    <mergeCell ref="A1:K1"/>
    <mergeCell ref="A5:A6"/>
    <mergeCell ref="M7:Q7"/>
    <mergeCell ref="A3:K3"/>
    <mergeCell ref="M3:Q3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D086-B83F-4A4E-B2E8-9CBFCEAED396}">
  <sheetPr codeName="Hoja46">
    <pageSetUpPr fitToPage="1"/>
  </sheetPr>
  <dimension ref="A1:J10"/>
  <sheetViews>
    <sheetView showGridLines="0" zoomScaleNormal="100" workbookViewId="0">
      <selection activeCell="A3" sqref="A3:I3"/>
    </sheetView>
  </sheetViews>
  <sheetFormatPr baseColWidth="10" defaultRowHeight="15"/>
  <cols>
    <col min="1" max="1" width="6.5703125" style="55" customWidth="1"/>
    <col min="2" max="2" width="13" style="55" customWidth="1"/>
    <col min="3" max="3" width="19.42578125" style="55" customWidth="1"/>
    <col min="4" max="4" width="20.140625" style="55" customWidth="1"/>
    <col min="5" max="5" width="19.42578125" style="55" customWidth="1"/>
    <col min="6" max="6" width="20.140625" style="55" customWidth="1"/>
    <col min="7" max="7" width="13" style="55" customWidth="1"/>
    <col min="8" max="8" width="19.42578125" style="55" customWidth="1"/>
    <col min="9" max="9" width="20.140625" style="55" customWidth="1"/>
    <col min="10" max="10" width="13.5703125" style="55" customWidth="1"/>
    <col min="11" max="11" width="14.28515625" style="55" customWidth="1"/>
    <col min="12" max="16384" width="11.42578125" style="55"/>
  </cols>
  <sheetData>
    <row r="1" spans="1:10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145"/>
    </row>
    <row r="2" spans="1:10" ht="18">
      <c r="A2" s="92"/>
      <c r="B2" s="92"/>
      <c r="C2" s="92"/>
      <c r="D2" s="92"/>
      <c r="E2" s="92"/>
      <c r="F2" s="92"/>
      <c r="G2" s="92"/>
      <c r="H2" s="92"/>
      <c r="I2" s="92"/>
      <c r="J2" s="145"/>
    </row>
    <row r="3" spans="1:10" ht="29.25" customHeight="1">
      <c r="A3" s="502" t="s">
        <v>718</v>
      </c>
      <c r="B3" s="502"/>
      <c r="C3" s="502"/>
      <c r="D3" s="502"/>
      <c r="E3" s="502"/>
      <c r="F3" s="502"/>
      <c r="G3" s="502"/>
      <c r="H3" s="502"/>
      <c r="I3" s="502"/>
      <c r="J3" s="145"/>
    </row>
    <row r="4" spans="1:10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</row>
    <row r="5" spans="1:10" s="67" customFormat="1" ht="23.85" customHeight="1">
      <c r="A5" s="437" t="s">
        <v>38</v>
      </c>
      <c r="B5" s="437" t="s">
        <v>719</v>
      </c>
      <c r="C5" s="445"/>
      <c r="D5" s="445"/>
      <c r="E5" s="437" t="s">
        <v>720</v>
      </c>
      <c r="F5" s="445"/>
      <c r="G5" s="437" t="s">
        <v>721</v>
      </c>
      <c r="H5" s="445"/>
      <c r="I5" s="445"/>
      <c r="J5" s="144"/>
    </row>
    <row r="6" spans="1:10" s="67" customFormat="1" ht="23.85" customHeight="1">
      <c r="A6" s="437"/>
      <c r="B6" s="131" t="s">
        <v>629</v>
      </c>
      <c r="C6" s="131" t="s">
        <v>630</v>
      </c>
      <c r="D6" s="131" t="s">
        <v>133</v>
      </c>
      <c r="E6" s="131" t="s">
        <v>630</v>
      </c>
      <c r="F6" s="131" t="s">
        <v>133</v>
      </c>
      <c r="G6" s="131" t="s">
        <v>629</v>
      </c>
      <c r="H6" s="131" t="s">
        <v>630</v>
      </c>
      <c r="I6" s="131" t="s">
        <v>133</v>
      </c>
      <c r="J6" s="144"/>
    </row>
    <row r="7" spans="1:10" s="67" customFormat="1" ht="23.85" customHeight="1">
      <c r="A7" s="182">
        <v>2020</v>
      </c>
      <c r="B7" s="139">
        <v>151.30000000000001</v>
      </c>
      <c r="C7" s="139">
        <v>100</v>
      </c>
      <c r="D7" s="183" t="s">
        <v>631</v>
      </c>
      <c r="E7" s="138">
        <v>100</v>
      </c>
      <c r="F7" s="140" t="s">
        <v>631</v>
      </c>
      <c r="G7" s="139">
        <v>151.30000000000001</v>
      </c>
      <c r="H7" s="139">
        <v>100</v>
      </c>
      <c r="I7" s="183" t="s">
        <v>631</v>
      </c>
      <c r="J7" s="144"/>
    </row>
    <row r="8" spans="1:10" s="67" customFormat="1" ht="23.85" customHeight="1">
      <c r="A8" s="182">
        <v>2021</v>
      </c>
      <c r="B8" s="139">
        <v>154.80000000000001</v>
      </c>
      <c r="C8" s="139">
        <v>102.31328486450761</v>
      </c>
      <c r="D8" s="183">
        <v>2.3132848645076143E-2</v>
      </c>
      <c r="E8" s="138">
        <v>102.56</v>
      </c>
      <c r="F8" s="183">
        <v>2.5600000000000022E-2</v>
      </c>
      <c r="G8" s="139">
        <v>150.93603744149766</v>
      </c>
      <c r="H8" s="139">
        <v>99.759443120619736</v>
      </c>
      <c r="I8" s="183">
        <v>-2.4055687938026038E-3</v>
      </c>
      <c r="J8" s="144"/>
    </row>
    <row r="9" spans="1:10" s="67" customFormat="1" ht="23.85" customHeight="1">
      <c r="A9" s="182">
        <v>2022</v>
      </c>
      <c r="B9" s="139">
        <v>158.9</v>
      </c>
      <c r="C9" s="139">
        <v>105.02313284864506</v>
      </c>
      <c r="D9" s="183">
        <v>2.6485788113694841E-2</v>
      </c>
      <c r="E9" s="138">
        <v>107.390576</v>
      </c>
      <c r="F9" s="183">
        <v>4.7099999999999934E-2</v>
      </c>
      <c r="G9" s="139">
        <v>147.96456627628109</v>
      </c>
      <c r="H9" s="139">
        <v>97.795483328672233</v>
      </c>
      <c r="I9" s="183">
        <v>-1.9686956247067955E-2</v>
      </c>
      <c r="J9" s="144"/>
    </row>
    <row r="10" spans="1:10" s="67" customFormat="1" ht="23.85" customHeight="1">
      <c r="A10" s="182">
        <v>2023</v>
      </c>
      <c r="B10" s="139">
        <v>159.69999999999999</v>
      </c>
      <c r="C10" s="139">
        <v>105.55188367481823</v>
      </c>
      <c r="D10" s="183">
        <v>5.0346129641283266E-3</v>
      </c>
      <c r="E10" s="138">
        <v>114.09174794239999</v>
      </c>
      <c r="F10" s="183">
        <v>6.2399999999999956E-2</v>
      </c>
      <c r="G10" s="139">
        <v>139.97506645320715</v>
      </c>
      <c r="H10" s="139">
        <v>92.514915038471344</v>
      </c>
      <c r="I10" s="183">
        <v>-5.399603448406598E-2</v>
      </c>
      <c r="J10" s="144"/>
    </row>
  </sheetData>
  <mergeCells count="6">
    <mergeCell ref="A1:I1"/>
    <mergeCell ref="A3:I3"/>
    <mergeCell ref="B5:D5"/>
    <mergeCell ref="E5:F5"/>
    <mergeCell ref="G5:I5"/>
    <mergeCell ref="A5:A6"/>
  </mergeCells>
  <printOptions horizontalCentered="1" verticalCentered="1"/>
  <pageMargins left="0.39370078740157477" right="0.39370078740157477" top="0.39370078740157477" bottom="0.39370078740157477" header="0.31496062992125984" footer="0.31496062992125984"/>
  <pageSetup paperSize="9" scale="6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FCAB0-EA7D-48C8-8D5F-2D4289C1A4CE}">
  <sheetPr codeName="Hoja47">
    <pageSetUpPr fitToPage="1"/>
  </sheetPr>
  <dimension ref="A1:L23"/>
  <sheetViews>
    <sheetView showGridLines="0" zoomScaleNormal="100" workbookViewId="0">
      <selection activeCell="A2" sqref="A2:K2"/>
    </sheetView>
  </sheetViews>
  <sheetFormatPr baseColWidth="10" defaultRowHeight="15"/>
  <cols>
    <col min="1" max="1" width="24.85546875" style="55" customWidth="1"/>
    <col min="2" max="2" width="14.28515625" style="55" customWidth="1"/>
    <col min="3" max="3" width="8.5703125" style="55" customWidth="1"/>
    <col min="4" max="7" width="13.710937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6384" width="11.42578125" style="55"/>
  </cols>
  <sheetData>
    <row r="1" spans="1:12" ht="15.75" customHeight="1">
      <c r="A1" s="145"/>
      <c r="B1" s="145"/>
      <c r="C1" s="145"/>
      <c r="D1" s="184"/>
      <c r="E1" s="145"/>
      <c r="F1" s="145"/>
      <c r="G1" s="145"/>
      <c r="H1" s="145"/>
      <c r="I1" s="145"/>
      <c r="J1" s="145"/>
      <c r="K1" s="145"/>
      <c r="L1" s="145"/>
    </row>
    <row r="2" spans="1:12" s="89" customFormat="1" ht="15" customHeight="1">
      <c r="A2" s="502" t="s">
        <v>722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185"/>
    </row>
    <row r="3" spans="1:12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s="67" customFormat="1" ht="23.85" customHeight="1">
      <c r="A4" s="446" t="s">
        <v>393</v>
      </c>
      <c r="B4" s="438" t="s">
        <v>634</v>
      </c>
      <c r="C4" s="439"/>
      <c r="D4" s="172" t="s">
        <v>723</v>
      </c>
      <c r="E4" s="172" t="s">
        <v>724</v>
      </c>
      <c r="F4" s="172" t="s">
        <v>725</v>
      </c>
      <c r="G4" s="172" t="s">
        <v>726</v>
      </c>
      <c r="H4" s="440" t="s">
        <v>727</v>
      </c>
      <c r="I4" s="441"/>
      <c r="J4" s="441"/>
      <c r="K4" s="172" t="s">
        <v>637</v>
      </c>
      <c r="L4" s="144"/>
    </row>
    <row r="5" spans="1:12" s="67" customFormat="1" ht="23.85" customHeight="1">
      <c r="A5" s="446"/>
      <c r="B5" s="147" t="s">
        <v>638</v>
      </c>
      <c r="C5" s="147" t="s">
        <v>639</v>
      </c>
      <c r="D5" s="147" t="s">
        <v>640</v>
      </c>
      <c r="E5" s="147" t="s">
        <v>640</v>
      </c>
      <c r="F5" s="147" t="s">
        <v>640</v>
      </c>
      <c r="G5" s="147" t="s">
        <v>640</v>
      </c>
      <c r="H5" s="147" t="s">
        <v>641</v>
      </c>
      <c r="I5" s="147" t="s">
        <v>642</v>
      </c>
      <c r="J5" s="147" t="s">
        <v>643</v>
      </c>
      <c r="K5" s="147" t="s">
        <v>644</v>
      </c>
      <c r="L5" s="144"/>
    </row>
    <row r="6" spans="1:12" s="67" customFormat="1" ht="24.6" customHeight="1">
      <c r="A6" s="151" t="s">
        <v>645</v>
      </c>
      <c r="B6" s="152">
        <v>482295.69951763336</v>
      </c>
      <c r="C6" s="186">
        <v>5.7828207264771416</v>
      </c>
      <c r="D6" s="154">
        <v>147.57036467720695</v>
      </c>
      <c r="E6" s="154">
        <v>169.173578558776</v>
      </c>
      <c r="F6" s="154">
        <v>167.32587136478534</v>
      </c>
      <c r="G6" s="154">
        <v>172.15465843059019</v>
      </c>
      <c r="H6" s="159">
        <v>14.639263058557569</v>
      </c>
      <c r="I6" s="159">
        <v>-1.0921960803404704</v>
      </c>
      <c r="J6" s="159">
        <v>2.8858580125231557</v>
      </c>
      <c r="K6" s="160">
        <v>0.17576979472822479</v>
      </c>
      <c r="L6" s="148"/>
    </row>
    <row r="7" spans="1:12" s="67" customFormat="1" ht="24.6" customHeight="1">
      <c r="A7" s="151" t="s">
        <v>646</v>
      </c>
      <c r="B7" s="152">
        <v>80644.731735190464</v>
      </c>
      <c r="C7" s="186">
        <v>0.96694626683561746</v>
      </c>
      <c r="D7" s="154">
        <v>170.15</v>
      </c>
      <c r="E7" s="154">
        <v>150</v>
      </c>
      <c r="F7" s="154">
        <v>150</v>
      </c>
      <c r="G7" s="154">
        <v>150</v>
      </c>
      <c r="H7" s="159">
        <v>-11.842491918895096</v>
      </c>
      <c r="I7" s="159">
        <v>0</v>
      </c>
      <c r="J7" s="159">
        <v>0</v>
      </c>
      <c r="K7" s="160">
        <v>0</v>
      </c>
      <c r="L7" s="148"/>
    </row>
    <row r="8" spans="1:12" s="67" customFormat="1" ht="24.6" customHeight="1">
      <c r="A8" s="151" t="s">
        <v>647</v>
      </c>
      <c r="B8" s="152">
        <v>648.04736236261977</v>
      </c>
      <c r="C8" s="186">
        <v>7.7702159122660496E-3</v>
      </c>
      <c r="D8" s="154">
        <v>191.96</v>
      </c>
      <c r="E8" s="154">
        <v>176.5</v>
      </c>
      <c r="F8" s="154">
        <v>130.69</v>
      </c>
      <c r="G8" s="154">
        <v>129.9</v>
      </c>
      <c r="H8" s="159">
        <v>-8.0537612002500563</v>
      </c>
      <c r="I8" s="159">
        <v>-25.954674220963174</v>
      </c>
      <c r="J8" s="159">
        <v>-0.60448389318233386</v>
      </c>
      <c r="K8" s="160">
        <v>-3.8639067775081785E-5</v>
      </c>
      <c r="L8" s="148"/>
    </row>
    <row r="9" spans="1:12" s="67" customFormat="1" ht="24.6" customHeight="1">
      <c r="A9" s="151" t="s">
        <v>648</v>
      </c>
      <c r="B9" s="152">
        <v>70033.357599403724</v>
      </c>
      <c r="C9" s="186">
        <v>0.83971379441215666</v>
      </c>
      <c r="D9" s="154">
        <v>276.05550358159212</v>
      </c>
      <c r="E9" s="154">
        <v>283.04319184862709</v>
      </c>
      <c r="F9" s="154">
        <v>285.85446133294539</v>
      </c>
      <c r="G9" s="154">
        <v>276.04751059691807</v>
      </c>
      <c r="H9" s="159">
        <v>2.5312620746101731</v>
      </c>
      <c r="I9" s="159">
        <v>0.99322985511758333</v>
      </c>
      <c r="J9" s="159">
        <v>-3.4307495815518494</v>
      </c>
      <c r="K9" s="160">
        <v>-5.1836031261058908E-2</v>
      </c>
      <c r="L9" s="148"/>
    </row>
    <row r="10" spans="1:12" s="67" customFormat="1" ht="24.6" customHeight="1">
      <c r="A10" s="151" t="s">
        <v>728</v>
      </c>
      <c r="B10" s="152">
        <v>92145.88557092355</v>
      </c>
      <c r="C10" s="186">
        <v>1.1048473736590834</v>
      </c>
      <c r="D10" s="154">
        <v>238.83365169103226</v>
      </c>
      <c r="E10" s="154">
        <v>249.68733917127386</v>
      </c>
      <c r="F10" s="154">
        <v>261.9174952244403</v>
      </c>
      <c r="G10" s="154">
        <v>265.90292700511179</v>
      </c>
      <c r="H10" s="159">
        <v>4.5444548552490014</v>
      </c>
      <c r="I10" s="159">
        <v>4.8981883077287804</v>
      </c>
      <c r="J10" s="159">
        <v>1.5216363371436206</v>
      </c>
      <c r="K10" s="160">
        <v>2.7716866440051922E-2</v>
      </c>
      <c r="L10" s="148"/>
    </row>
    <row r="11" spans="1:12" s="67" customFormat="1" ht="24.6" customHeight="1">
      <c r="A11" s="151" t="s">
        <v>650</v>
      </c>
      <c r="B11" s="152">
        <v>39469.838490160146</v>
      </c>
      <c r="C11" s="186">
        <v>0.47325116172481718</v>
      </c>
      <c r="D11" s="154">
        <v>225.05922315538942</v>
      </c>
      <c r="E11" s="154">
        <v>237.54581495652695</v>
      </c>
      <c r="F11" s="154">
        <v>241.33021024937602</v>
      </c>
      <c r="G11" s="154">
        <v>240.75354664079828</v>
      </c>
      <c r="H11" s="159">
        <v>5.5481360088567975</v>
      </c>
      <c r="I11" s="159">
        <v>1.593122275608875</v>
      </c>
      <c r="J11" s="159">
        <v>-0.23895210134771649</v>
      </c>
      <c r="K11" s="160">
        <v>-1.7178320287802539E-3</v>
      </c>
      <c r="L11" s="148"/>
    </row>
    <row r="12" spans="1:12" s="67" customFormat="1" ht="24.6" customHeight="1">
      <c r="A12" s="151" t="s">
        <v>651</v>
      </c>
      <c r="B12" s="152">
        <v>959563.40117909841</v>
      </c>
      <c r="C12" s="186">
        <v>11.505354765255401</v>
      </c>
      <c r="D12" s="154">
        <v>100.02071817592265</v>
      </c>
      <c r="E12" s="154">
        <v>100.43337953873926</v>
      </c>
      <c r="F12" s="154">
        <v>100.45343750229868</v>
      </c>
      <c r="G12" s="154">
        <v>101.50747211340415</v>
      </c>
      <c r="H12" s="159">
        <v>0.41257588461901712</v>
      </c>
      <c r="I12" s="159">
        <v>1.9971411548176589E-2</v>
      </c>
      <c r="J12" s="159">
        <v>1.0492767966067316</v>
      </c>
      <c r="K12" s="160">
        <v>7.6334584908999636E-2</v>
      </c>
      <c r="L12" s="148"/>
    </row>
    <row r="13" spans="1:12" s="67" customFormat="1" ht="24.6" customHeight="1">
      <c r="A13" s="151" t="s">
        <v>652</v>
      </c>
      <c r="B13" s="152">
        <v>497796.9827723304</v>
      </c>
      <c r="C13" s="186">
        <v>5.9686841753569659</v>
      </c>
      <c r="D13" s="154">
        <v>187.82525956110598</v>
      </c>
      <c r="E13" s="154">
        <v>192.27338729156583</v>
      </c>
      <c r="F13" s="154">
        <v>196.3013167412399</v>
      </c>
      <c r="G13" s="154">
        <v>196.07831914194463</v>
      </c>
      <c r="H13" s="159">
        <v>2.3682265851003481</v>
      </c>
      <c r="I13" s="159">
        <v>2.094897014304987</v>
      </c>
      <c r="J13" s="159">
        <v>-0.11359964517671545</v>
      </c>
      <c r="K13" s="160">
        <v>-8.378094388064479E-3</v>
      </c>
      <c r="L13" s="148"/>
    </row>
    <row r="14" spans="1:12" s="67" customFormat="1" ht="24.6" customHeight="1">
      <c r="A14" s="151" t="s">
        <v>729</v>
      </c>
      <c r="B14" s="152">
        <v>17115.0777652877</v>
      </c>
      <c r="C14" s="186">
        <v>0.20521316390621308</v>
      </c>
      <c r="D14" s="154">
        <v>93.280370383254933</v>
      </c>
      <c r="E14" s="154">
        <v>92.904386114398648</v>
      </c>
      <c r="F14" s="154">
        <v>98.058292670051827</v>
      </c>
      <c r="G14" s="154">
        <v>103.05290870201415</v>
      </c>
      <c r="H14" s="159">
        <v>-0.40306901367512121</v>
      </c>
      <c r="I14" s="159">
        <v>5.5475384653065474</v>
      </c>
      <c r="J14" s="159">
        <v>5.0935172293569195</v>
      </c>
      <c r="K14" s="160">
        <v>6.4516943565934475E-3</v>
      </c>
      <c r="L14" s="148"/>
    </row>
    <row r="15" spans="1:12" s="67" customFormat="1" ht="24.6" customHeight="1">
      <c r="A15" s="151" t="s">
        <v>654</v>
      </c>
      <c r="B15" s="152">
        <v>2936168.1236020802</v>
      </c>
      <c r="C15" s="186">
        <v>35.205235913505838</v>
      </c>
      <c r="D15" s="154">
        <v>147.54637937774288</v>
      </c>
      <c r="E15" s="154">
        <v>149.95130330058728</v>
      </c>
      <c r="F15" s="154">
        <v>158.51177255542137</v>
      </c>
      <c r="G15" s="154">
        <v>160.57817093070224</v>
      </c>
      <c r="H15" s="159">
        <v>1.6299443829030904</v>
      </c>
      <c r="I15" s="159">
        <v>5.7088328453365049</v>
      </c>
      <c r="J15" s="159">
        <v>1.3036245459676392</v>
      </c>
      <c r="K15" s="160">
        <v>0.45791806025545329</v>
      </c>
      <c r="L15" s="148"/>
    </row>
    <row r="16" spans="1:12" s="67" customFormat="1" ht="24.6" customHeight="1">
      <c r="A16" s="151" t="s">
        <v>730</v>
      </c>
      <c r="B16" s="152">
        <v>153885.31877493337</v>
      </c>
      <c r="C16" s="186">
        <v>1.845115375903722</v>
      </c>
      <c r="D16" s="154">
        <v>67.13630180567587</v>
      </c>
      <c r="E16" s="154">
        <v>81.095656177507848</v>
      </c>
      <c r="F16" s="154">
        <v>88.661633967980876</v>
      </c>
      <c r="G16" s="154">
        <v>85.423795887412567</v>
      </c>
      <c r="H16" s="159">
        <v>20.792557821008572</v>
      </c>
      <c r="I16" s="159">
        <v>9.3296955066398208</v>
      </c>
      <c r="J16" s="159">
        <v>-3.6519043645615841</v>
      </c>
      <c r="K16" s="160">
        <v>-3.7604958723602519E-2</v>
      </c>
      <c r="L16" s="148"/>
    </row>
    <row r="17" spans="1:12" s="67" customFormat="1" ht="24.6" customHeight="1">
      <c r="A17" s="151" t="s">
        <v>731</v>
      </c>
      <c r="B17" s="152">
        <v>934853.66859664314</v>
      </c>
      <c r="C17" s="186">
        <v>11.209080189582339</v>
      </c>
      <c r="D17" s="154">
        <v>130.1492203700908</v>
      </c>
      <c r="E17" s="154">
        <v>129.71122201302015</v>
      </c>
      <c r="F17" s="154">
        <v>129.84317985246383</v>
      </c>
      <c r="G17" s="154">
        <v>124.99356129957565</v>
      </c>
      <c r="H17" s="159">
        <v>-0.33653552116959845</v>
      </c>
      <c r="I17" s="159">
        <v>0.10173201469834302</v>
      </c>
      <c r="J17" s="159">
        <v>-3.7349813508869976</v>
      </c>
      <c r="K17" s="160">
        <v>-0.34217164555842222</v>
      </c>
      <c r="L17" s="148"/>
    </row>
    <row r="18" spans="1:12" s="67" customFormat="1" ht="24.6" customHeight="1">
      <c r="A18" s="151" t="s">
        <v>657</v>
      </c>
      <c r="B18" s="152">
        <v>65413.730418138017</v>
      </c>
      <c r="C18" s="186">
        <v>0.7843235517889301</v>
      </c>
      <c r="D18" s="154">
        <v>199.38247122679115</v>
      </c>
      <c r="E18" s="154">
        <v>203.8674110501824</v>
      </c>
      <c r="F18" s="154">
        <v>210.99729736735296</v>
      </c>
      <c r="G18" s="154">
        <v>202.57677940128835</v>
      </c>
      <c r="H18" s="159">
        <v>2.2494153050644905</v>
      </c>
      <c r="I18" s="159">
        <v>3.4973153778930968</v>
      </c>
      <c r="J18" s="159">
        <v>-3.9908179256932472</v>
      </c>
      <c r="K18" s="160">
        <v>-4.1571962309948141E-2</v>
      </c>
      <c r="L18" s="148"/>
    </row>
    <row r="19" spans="1:12" s="67" customFormat="1" ht="24.6" customHeight="1">
      <c r="A19" s="151" t="s">
        <v>658</v>
      </c>
      <c r="B19" s="152">
        <v>58510.75506722783</v>
      </c>
      <c r="C19" s="186">
        <v>0.70155551348062917</v>
      </c>
      <c r="D19" s="154">
        <v>350.74331811854529</v>
      </c>
      <c r="E19" s="154">
        <v>351.1953386391562</v>
      </c>
      <c r="F19" s="154">
        <v>381.39471304400428</v>
      </c>
      <c r="G19" s="154">
        <v>381.43708880275148</v>
      </c>
      <c r="H19" s="159">
        <v>0.1288750197824553</v>
      </c>
      <c r="I19" s="159">
        <v>8.5990248395287274</v>
      </c>
      <c r="J19" s="159">
        <v>1.111073575430214E-2</v>
      </c>
      <c r="K19" s="160">
        <v>1.8713110896482227E-4</v>
      </c>
      <c r="L19" s="148"/>
    </row>
    <row r="20" spans="1:12" s="67" customFormat="1" ht="24.6" customHeight="1">
      <c r="A20" s="151" t="s">
        <v>659</v>
      </c>
      <c r="B20" s="152">
        <v>847110.58258011972</v>
      </c>
      <c r="C20" s="186">
        <v>10.157023252460785</v>
      </c>
      <c r="D20" s="154">
        <v>85.927283853188996</v>
      </c>
      <c r="E20" s="154">
        <v>87.681139708635925</v>
      </c>
      <c r="F20" s="154">
        <v>88.911102357029876</v>
      </c>
      <c r="G20" s="154">
        <v>90.904136221047338</v>
      </c>
      <c r="H20" s="159">
        <v>2.0410930926706334</v>
      </c>
      <c r="I20" s="159">
        <v>1.4027676333600492</v>
      </c>
      <c r="J20" s="159">
        <v>2.2416029170510905</v>
      </c>
      <c r="K20" s="160">
        <v>0.1274229297859921</v>
      </c>
      <c r="L20" s="148"/>
    </row>
    <row r="21" spans="1:12" s="67" customFormat="1" ht="24.6" customHeight="1">
      <c r="A21" s="151" t="s">
        <v>660</v>
      </c>
      <c r="B21" s="152">
        <v>1070316.3211001025</v>
      </c>
      <c r="C21" s="186">
        <v>12.833304157044722</v>
      </c>
      <c r="D21" s="154">
        <v>196.40435517047052</v>
      </c>
      <c r="E21" s="154">
        <v>201.56712372460328</v>
      </c>
      <c r="F21" s="154">
        <v>201.88516601473626</v>
      </c>
      <c r="G21" s="154">
        <v>202.78952122453887</v>
      </c>
      <c r="H21" s="159">
        <v>2.6286426029869312</v>
      </c>
      <c r="I21" s="159">
        <v>0.15778480352158683</v>
      </c>
      <c r="J21" s="159">
        <v>0.44795525478905424</v>
      </c>
      <c r="K21" s="160">
        <v>7.3053998948301654E-2</v>
      </c>
      <c r="L21" s="148"/>
    </row>
    <row r="22" spans="1:12" s="67" customFormat="1" ht="24.6" customHeight="1">
      <c r="A22" s="151" t="s">
        <v>661</v>
      </c>
      <c r="B22" s="152">
        <v>34174.616402471875</v>
      </c>
      <c r="C22" s="186">
        <v>0.40976040269335756</v>
      </c>
      <c r="D22" s="154">
        <v>1562.7032906790364</v>
      </c>
      <c r="E22" s="154">
        <v>1562.7032906790364</v>
      </c>
      <c r="F22" s="154">
        <v>1599.513743593026</v>
      </c>
      <c r="G22" s="154">
        <v>1625.2114223061981</v>
      </c>
      <c r="H22" s="159">
        <v>0</v>
      </c>
      <c r="I22" s="159">
        <v>2.3555625135974765</v>
      </c>
      <c r="J22" s="159">
        <v>1.6065931797151534</v>
      </c>
      <c r="K22" s="160">
        <v>6.6281197278310486E-2</v>
      </c>
      <c r="L22" s="148"/>
    </row>
    <row r="23" spans="1:12" s="67" customFormat="1" ht="24.6" customHeight="1">
      <c r="A23" s="151" t="s">
        <v>407</v>
      </c>
      <c r="B23" s="153">
        <v>8340146.1385341082</v>
      </c>
      <c r="C23" s="155">
        <v>100</v>
      </c>
      <c r="D23" s="155">
        <v>151.25763007094039</v>
      </c>
      <c r="E23" s="155">
        <v>154.79492243747211</v>
      </c>
      <c r="F23" s="155">
        <v>158.86694281606862</v>
      </c>
      <c r="G23" s="155">
        <v>159.70546969771891</v>
      </c>
      <c r="H23" s="159">
        <v>2.3385877227302272</v>
      </c>
      <c r="I23" s="159">
        <v>2.6305904059878698</v>
      </c>
      <c r="J23" s="159">
        <v>0.52781709447327696</v>
      </c>
      <c r="K23" s="187"/>
      <c r="L23" s="149"/>
    </row>
  </sheetData>
  <mergeCells count="4">
    <mergeCell ref="A4:A5"/>
    <mergeCell ref="B4:C4"/>
    <mergeCell ref="H4:J4"/>
    <mergeCell ref="A2:K2"/>
  </mergeCells>
  <printOptions horizontalCentered="1" verticalCentered="1"/>
  <pageMargins left="0.39370078740157477" right="0.39370078740157477" top="0.39370078740157477" bottom="0.39370078740157477" header="0.3" footer="0.3"/>
  <pageSetup paperSize="9" scale="6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FCAFA-D806-4F6C-A049-B87A12B33CB9}">
  <sheetPr codeName="Hoja48">
    <pageSetUpPr fitToPage="1"/>
  </sheetPr>
  <dimension ref="A1:L42"/>
  <sheetViews>
    <sheetView showGridLines="0" zoomScaleNormal="100" workbookViewId="0">
      <selection activeCell="A2" sqref="A2:K2"/>
    </sheetView>
  </sheetViews>
  <sheetFormatPr baseColWidth="10" defaultRowHeight="15"/>
  <cols>
    <col min="1" max="1" width="24.85546875" style="55" customWidth="1"/>
    <col min="2" max="2" width="14.28515625" style="55" customWidth="1"/>
    <col min="3" max="3" width="8.28515625" style="55" customWidth="1"/>
    <col min="4" max="7" width="13.710937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6384" width="11.42578125" style="55"/>
  </cols>
  <sheetData>
    <row r="1" spans="1:12" ht="15.75" customHeight="1">
      <c r="A1" s="145"/>
      <c r="B1" s="145"/>
      <c r="C1" s="145"/>
      <c r="D1" s="184"/>
      <c r="E1" s="145"/>
      <c r="F1" s="145"/>
      <c r="G1" s="145"/>
      <c r="H1" s="145"/>
      <c r="I1" s="145"/>
      <c r="J1" s="145"/>
      <c r="K1" s="145"/>
      <c r="L1" s="145"/>
    </row>
    <row r="2" spans="1:12" s="89" customFormat="1" ht="39" customHeight="1">
      <c r="A2" s="503" t="s">
        <v>732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185"/>
    </row>
    <row r="3" spans="1:12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s="67" customFormat="1" ht="23.85" customHeight="1">
      <c r="A4" s="446" t="s">
        <v>393</v>
      </c>
      <c r="B4" s="438" t="s">
        <v>634</v>
      </c>
      <c r="C4" s="439"/>
      <c r="D4" s="172" t="s">
        <v>723</v>
      </c>
      <c r="E4" s="172" t="s">
        <v>724</v>
      </c>
      <c r="F4" s="172" t="s">
        <v>725</v>
      </c>
      <c r="G4" s="172" t="s">
        <v>726</v>
      </c>
      <c r="H4" s="440" t="s">
        <v>727</v>
      </c>
      <c r="I4" s="441"/>
      <c r="J4" s="441"/>
      <c r="K4" s="172" t="s">
        <v>637</v>
      </c>
      <c r="L4" s="144"/>
    </row>
    <row r="5" spans="1:12" s="67" customFormat="1" ht="23.85" customHeight="1">
      <c r="A5" s="446"/>
      <c r="B5" s="147" t="s">
        <v>638</v>
      </c>
      <c r="C5" s="147" t="s">
        <v>639</v>
      </c>
      <c r="D5" s="147" t="s">
        <v>640</v>
      </c>
      <c r="E5" s="147" t="s">
        <v>640</v>
      </c>
      <c r="F5" s="147" t="s">
        <v>640</v>
      </c>
      <c r="G5" s="147" t="s">
        <v>640</v>
      </c>
      <c r="H5" s="147" t="s">
        <v>641</v>
      </c>
      <c r="I5" s="147" t="s">
        <v>642</v>
      </c>
      <c r="J5" s="147" t="s">
        <v>643</v>
      </c>
      <c r="K5" s="147" t="s">
        <v>644</v>
      </c>
      <c r="L5" s="144"/>
    </row>
    <row r="6" spans="1:12" s="67" customFormat="1" ht="24.6" customHeight="1">
      <c r="A6" s="151" t="s">
        <v>645</v>
      </c>
      <c r="B6" s="152">
        <v>199462.18248670004</v>
      </c>
      <c r="C6" s="154">
        <v>4.7163834589540441</v>
      </c>
      <c r="D6" s="154">
        <v>185.44257948032924</v>
      </c>
      <c r="E6" s="154">
        <v>203.96338606432064</v>
      </c>
      <c r="F6" s="154">
        <v>199.96338606432059</v>
      </c>
      <c r="G6" s="154">
        <v>202.68881321025188</v>
      </c>
      <c r="H6" s="159">
        <v>9.9873538406836015</v>
      </c>
      <c r="I6" s="159">
        <v>-1.9611362986191265</v>
      </c>
      <c r="J6" s="159">
        <v>1.3629630901802323</v>
      </c>
      <c r="K6" s="160">
        <v>9.2111797275767723E-2</v>
      </c>
      <c r="L6" s="148"/>
    </row>
    <row r="7" spans="1:12" s="67" customFormat="1" ht="24.6" customHeight="1">
      <c r="A7" s="151" t="s">
        <v>646</v>
      </c>
      <c r="B7" s="152">
        <v>0</v>
      </c>
      <c r="C7" s="154">
        <v>0</v>
      </c>
      <c r="D7" s="178"/>
      <c r="E7" s="178"/>
      <c r="F7" s="178"/>
      <c r="G7" s="178"/>
      <c r="H7" s="176"/>
      <c r="I7" s="176"/>
      <c r="J7" s="176"/>
      <c r="K7" s="177"/>
      <c r="L7" s="148"/>
    </row>
    <row r="8" spans="1:12" s="67" customFormat="1" ht="24.6" customHeight="1">
      <c r="A8" s="151" t="s">
        <v>647</v>
      </c>
      <c r="B8" s="152">
        <v>0</v>
      </c>
      <c r="C8" s="154">
        <v>0</v>
      </c>
      <c r="D8" s="178"/>
      <c r="E8" s="178"/>
      <c r="F8" s="178"/>
      <c r="G8" s="178"/>
      <c r="H8" s="176"/>
      <c r="I8" s="176"/>
      <c r="J8" s="176"/>
      <c r="K8" s="177"/>
      <c r="L8" s="148"/>
    </row>
    <row r="9" spans="1:12" s="67" customFormat="1" ht="24.6" customHeight="1">
      <c r="A9" s="151" t="s">
        <v>648</v>
      </c>
      <c r="B9" s="152">
        <v>35010.163152231289</v>
      </c>
      <c r="C9" s="154">
        <v>0.82783288705605207</v>
      </c>
      <c r="D9" s="154">
        <v>274.15925703158996</v>
      </c>
      <c r="E9" s="154">
        <v>272.54666265452431</v>
      </c>
      <c r="F9" s="154">
        <v>275.66334441854974</v>
      </c>
      <c r="G9" s="154">
        <v>272.47610602403108</v>
      </c>
      <c r="H9" s="159">
        <v>-0.58819621650777842</v>
      </c>
      <c r="I9" s="159">
        <v>1.1435406083016633</v>
      </c>
      <c r="J9" s="159">
        <v>-1.1562068222169422</v>
      </c>
      <c r="K9" s="160">
        <v>-1.8907268663253332E-2</v>
      </c>
      <c r="L9" s="148"/>
    </row>
    <row r="10" spans="1:12" s="67" customFormat="1" ht="24.6" customHeight="1">
      <c r="A10" s="151" t="s">
        <v>728</v>
      </c>
      <c r="B10" s="152">
        <v>55684.602288315888</v>
      </c>
      <c r="C10" s="154">
        <v>1.3166903814890296</v>
      </c>
      <c r="D10" s="154">
        <v>198.85</v>
      </c>
      <c r="E10" s="154">
        <v>212.45</v>
      </c>
      <c r="F10" s="154">
        <v>223.56</v>
      </c>
      <c r="G10" s="154">
        <v>226.64</v>
      </c>
      <c r="H10" s="159">
        <v>6.8393261252200119</v>
      </c>
      <c r="I10" s="159">
        <v>5.2294657566486293</v>
      </c>
      <c r="J10" s="159">
        <v>1.3777062086240759</v>
      </c>
      <c r="K10" s="160">
        <v>2.9060691957573145E-2</v>
      </c>
      <c r="L10" s="148"/>
    </row>
    <row r="11" spans="1:12" s="67" customFormat="1" ht="24.6" customHeight="1">
      <c r="A11" s="151" t="s">
        <v>650</v>
      </c>
      <c r="B11" s="152">
        <v>29244.288593821297</v>
      </c>
      <c r="C11" s="154">
        <v>0.69149588795848071</v>
      </c>
      <c r="D11" s="154">
        <v>154.62</v>
      </c>
      <c r="E11" s="154">
        <v>163.92</v>
      </c>
      <c r="F11" s="154">
        <v>168.15</v>
      </c>
      <c r="G11" s="154">
        <v>166.55</v>
      </c>
      <c r="H11" s="159">
        <v>6.0147458284827202</v>
      </c>
      <c r="I11" s="159">
        <v>2.5805270863836127</v>
      </c>
      <c r="J11" s="159">
        <v>-0.95153137079987771</v>
      </c>
      <c r="K11" s="160">
        <v>-7.9283197319364208E-3</v>
      </c>
      <c r="L11" s="148"/>
    </row>
    <row r="12" spans="1:12" s="67" customFormat="1" ht="24.6" customHeight="1">
      <c r="A12" s="151" t="s">
        <v>651</v>
      </c>
      <c r="B12" s="152">
        <v>477668.59190888528</v>
      </c>
      <c r="C12" s="154">
        <v>11.294713702890297</v>
      </c>
      <c r="D12" s="154">
        <v>80.673126092661576</v>
      </c>
      <c r="E12" s="154">
        <v>80.673126092661576</v>
      </c>
      <c r="F12" s="154">
        <v>80.952517553234571</v>
      </c>
      <c r="G12" s="154">
        <v>82.253028302447419</v>
      </c>
      <c r="H12" s="159">
        <v>0</v>
      </c>
      <c r="I12" s="159">
        <v>0.34632531811409506</v>
      </c>
      <c r="J12" s="159">
        <v>1.6065105675776274</v>
      </c>
      <c r="K12" s="160">
        <v>0.10525936471811667</v>
      </c>
      <c r="L12" s="148"/>
    </row>
    <row r="13" spans="1:12" s="67" customFormat="1" ht="24.6" customHeight="1">
      <c r="A13" s="151" t="s">
        <v>652</v>
      </c>
      <c r="B13" s="152">
        <v>202895.29250160916</v>
      </c>
      <c r="C13" s="154">
        <v>4.7975610690915769</v>
      </c>
      <c r="D13" s="154">
        <v>183.63502546435967</v>
      </c>
      <c r="E13" s="154">
        <v>191.01852797577533</v>
      </c>
      <c r="F13" s="154">
        <v>190.50977704704567</v>
      </c>
      <c r="G13" s="154">
        <v>189.76829350325232</v>
      </c>
      <c r="H13" s="159">
        <v>4.0207484888816403</v>
      </c>
      <c r="I13" s="159">
        <v>-0.26633590684678143</v>
      </c>
      <c r="J13" s="159">
        <v>-0.38921023124720994</v>
      </c>
      <c r="K13" s="160">
        <v>-2.5491394847919409E-2</v>
      </c>
      <c r="L13" s="148"/>
    </row>
    <row r="14" spans="1:12" s="67" customFormat="1" ht="24.6" customHeight="1">
      <c r="A14" s="151" t="s">
        <v>729</v>
      </c>
      <c r="B14" s="152">
        <v>12042.287067326422</v>
      </c>
      <c r="C14" s="154">
        <v>0.2847459243864518</v>
      </c>
      <c r="D14" s="154">
        <v>100</v>
      </c>
      <c r="E14" s="154">
        <v>100</v>
      </c>
      <c r="F14" s="154">
        <v>105</v>
      </c>
      <c r="G14" s="154">
        <v>110</v>
      </c>
      <c r="H14" s="159">
        <v>0</v>
      </c>
      <c r="I14" s="159">
        <v>5</v>
      </c>
      <c r="J14" s="159">
        <v>4.7619047619047619</v>
      </c>
      <c r="K14" s="160">
        <v>1.0202323552343469E-2</v>
      </c>
      <c r="L14" s="148"/>
    </row>
    <row r="15" spans="1:12" s="67" customFormat="1" ht="24.6" customHeight="1">
      <c r="A15" s="151" t="s">
        <v>654</v>
      </c>
      <c r="B15" s="152">
        <v>1900006.5277061998</v>
      </c>
      <c r="C15" s="154">
        <v>44.926608379890517</v>
      </c>
      <c r="D15" s="154">
        <v>135.6222494411935</v>
      </c>
      <c r="E15" s="154">
        <v>137.51338389961558</v>
      </c>
      <c r="F15" s="154">
        <v>145.41803236040775</v>
      </c>
      <c r="G15" s="154">
        <v>146.56762905475119</v>
      </c>
      <c r="H15" s="159">
        <v>1.394413133696089</v>
      </c>
      <c r="I15" s="159">
        <v>5.7482757217017859</v>
      </c>
      <c r="J15" s="159">
        <v>0.79054617620891354</v>
      </c>
      <c r="K15" s="160">
        <v>0.37010138611946453</v>
      </c>
      <c r="L15" s="148"/>
    </row>
    <row r="16" spans="1:12" s="67" customFormat="1" ht="24.6" customHeight="1">
      <c r="A16" s="151" t="s">
        <v>730</v>
      </c>
      <c r="B16" s="152">
        <v>73552.886288898604</v>
      </c>
      <c r="C16" s="154">
        <v>1.7391949287149722</v>
      </c>
      <c r="D16" s="154">
        <v>55.166666666666664</v>
      </c>
      <c r="E16" s="154">
        <v>67.556818181818187</v>
      </c>
      <c r="F16" s="154">
        <v>72.108333333333334</v>
      </c>
      <c r="G16" s="154">
        <v>64.54710144927536</v>
      </c>
      <c r="H16" s="159">
        <v>22.459489151332065</v>
      </c>
      <c r="I16" s="159">
        <v>6.7373142696944139</v>
      </c>
      <c r="J16" s="159">
        <v>-10.485933503836321</v>
      </c>
      <c r="K16" s="160">
        <v>-9.4235033402302243E-2</v>
      </c>
      <c r="L16" s="148"/>
    </row>
    <row r="17" spans="1:12" s="67" customFormat="1" ht="24.6" customHeight="1">
      <c r="A17" s="151" t="s">
        <v>731</v>
      </c>
      <c r="B17" s="152">
        <v>634174.3640481832</v>
      </c>
      <c r="C17" s="154">
        <v>14.99537126988465</v>
      </c>
      <c r="D17" s="154">
        <v>90.618107887070863</v>
      </c>
      <c r="E17" s="154">
        <v>90.078098972094182</v>
      </c>
      <c r="F17" s="154">
        <v>91.857402252467097</v>
      </c>
      <c r="G17" s="154">
        <v>85.874565398078076</v>
      </c>
      <c r="H17" s="159">
        <v>-0.59591722622331234</v>
      </c>
      <c r="I17" s="159">
        <v>1.9752895550383847</v>
      </c>
      <c r="J17" s="159">
        <v>-6.5131788050628598</v>
      </c>
      <c r="K17" s="160">
        <v>-0.64288894031266364</v>
      </c>
      <c r="L17" s="148"/>
    </row>
    <row r="18" spans="1:12" s="67" customFormat="1" ht="24.6" customHeight="1">
      <c r="A18" s="151" t="s">
        <v>657</v>
      </c>
      <c r="B18" s="152">
        <v>33561.597585251067</v>
      </c>
      <c r="C18" s="154">
        <v>0.79358082687030018</v>
      </c>
      <c r="D18" s="154">
        <v>52.828700556607203</v>
      </c>
      <c r="E18" s="154">
        <v>51.842763497395531</v>
      </c>
      <c r="F18" s="154">
        <v>51.691144196885112</v>
      </c>
      <c r="G18" s="154">
        <v>52.101561913065652</v>
      </c>
      <c r="H18" s="159">
        <v>-1.8662905746758183</v>
      </c>
      <c r="I18" s="159">
        <v>-0.29245991201459681</v>
      </c>
      <c r="J18" s="159">
        <v>0.79398071479576804</v>
      </c>
      <c r="K18" s="160">
        <v>2.3339354332120939E-3</v>
      </c>
      <c r="L18" s="148"/>
    </row>
    <row r="19" spans="1:12" s="67" customFormat="1" ht="24.6" customHeight="1">
      <c r="A19" s="151" t="s">
        <v>658</v>
      </c>
      <c r="B19" s="152">
        <v>43121.70102303219</v>
      </c>
      <c r="C19" s="154">
        <v>1.0196342729808032</v>
      </c>
      <c r="D19" s="154">
        <v>140.208333333333</v>
      </c>
      <c r="E19" s="154">
        <v>135.16458333333333</v>
      </c>
      <c r="F19" s="154">
        <v>132.08000000000001</v>
      </c>
      <c r="G19" s="154">
        <v>125</v>
      </c>
      <c r="H19" s="159">
        <v>-3.5973254086179054</v>
      </c>
      <c r="I19" s="159">
        <v>-2.2820943602706429</v>
      </c>
      <c r="J19" s="159">
        <v>-5.3603876438522198</v>
      </c>
      <c r="K19" s="160">
        <v>-5.1730807080310734E-2</v>
      </c>
      <c r="L19" s="148"/>
    </row>
    <row r="20" spans="1:12" s="67" customFormat="1" ht="24.6" customHeight="1">
      <c r="A20" s="151" t="s">
        <v>659</v>
      </c>
      <c r="B20" s="152">
        <v>173887.37405087371</v>
      </c>
      <c r="C20" s="154">
        <v>4.1116542718526619</v>
      </c>
      <c r="D20" s="154">
        <v>99.434314340703409</v>
      </c>
      <c r="E20" s="154">
        <v>99.434314340703409</v>
      </c>
      <c r="F20" s="154">
        <v>99.580218466465553</v>
      </c>
      <c r="G20" s="154">
        <v>100.01793084375201</v>
      </c>
      <c r="H20" s="159">
        <v>0</v>
      </c>
      <c r="I20" s="159">
        <v>0.14673417997555177</v>
      </c>
      <c r="J20" s="159">
        <v>0.43955755874733543</v>
      </c>
      <c r="K20" s="160">
        <v>1.2896652227816184E-2</v>
      </c>
      <c r="L20" s="148"/>
    </row>
    <row r="21" spans="1:12" s="67" customFormat="1" ht="24.6" customHeight="1">
      <c r="A21" s="151" t="s">
        <v>660</v>
      </c>
      <c r="B21" s="152">
        <v>345826.52928734646</v>
      </c>
      <c r="C21" s="154">
        <v>8.1772419315981555</v>
      </c>
      <c r="D21" s="154">
        <v>168.48505813684886</v>
      </c>
      <c r="E21" s="154">
        <v>169.10197888901973</v>
      </c>
      <c r="F21" s="154">
        <v>166.50262342095425</v>
      </c>
      <c r="G21" s="154">
        <v>154.00379619331676</v>
      </c>
      <c r="H21" s="159">
        <v>0.36615754476565365</v>
      </c>
      <c r="I21" s="159">
        <v>-1.5371526017276347</v>
      </c>
      <c r="J21" s="159">
        <v>-7.5066848622785853</v>
      </c>
      <c r="K21" s="160">
        <v>-0.73239889977088612</v>
      </c>
      <c r="L21" s="148"/>
    </row>
    <row r="22" spans="1:12" s="67" customFormat="1" ht="24.6" customHeight="1">
      <c r="A22" s="151" t="s">
        <v>661</v>
      </c>
      <c r="B22" s="152">
        <v>12995.740365997808</v>
      </c>
      <c r="C22" s="154">
        <v>0.30729080638200873</v>
      </c>
      <c r="D22" s="154">
        <v>1646.3177708748667</v>
      </c>
      <c r="E22" s="154">
        <v>1646.3177708748667</v>
      </c>
      <c r="F22" s="154">
        <v>1731.7329848393524</v>
      </c>
      <c r="G22" s="154">
        <v>1712.1704817098614</v>
      </c>
      <c r="H22" s="159">
        <v>0</v>
      </c>
      <c r="I22" s="159">
        <v>5.1882580310783712</v>
      </c>
      <c r="J22" s="159">
        <v>-1.129648929757249</v>
      </c>
      <c r="K22" s="160">
        <v>-4.3077011177263314E-2</v>
      </c>
      <c r="L22" s="148"/>
    </row>
    <row r="23" spans="1:12" s="67" customFormat="1" ht="24.6" customHeight="1">
      <c r="A23" s="151" t="s">
        <v>407</v>
      </c>
      <c r="B23" s="153">
        <v>4229134.1283546723</v>
      </c>
      <c r="C23" s="155">
        <v>100</v>
      </c>
      <c r="D23" s="155">
        <v>133.16185478051335</v>
      </c>
      <c r="E23" s="155">
        <v>135.59495471211685</v>
      </c>
      <c r="F23" s="155">
        <v>139.54954620168158</v>
      </c>
      <c r="G23" s="155">
        <v>138.16145869424849</v>
      </c>
      <c r="H23" s="159">
        <v>1.8271748584561982</v>
      </c>
      <c r="I23" s="159">
        <v>2.9164739189306648</v>
      </c>
      <c r="J23" s="159">
        <v>-0.99469152370225189</v>
      </c>
      <c r="K23" s="188"/>
      <c r="L23" s="149"/>
    </row>
    <row r="25" spans="1:12">
      <c r="H25" s="59"/>
      <c r="I25" s="59"/>
      <c r="J25" s="59"/>
      <c r="K25" s="59"/>
    </row>
    <row r="26" spans="1:12">
      <c r="H26" s="59"/>
      <c r="I26" s="59"/>
      <c r="J26" s="59"/>
      <c r="K26" s="59"/>
    </row>
    <row r="27" spans="1:12">
      <c r="H27" s="59"/>
      <c r="I27" s="59"/>
      <c r="J27" s="59"/>
      <c r="K27" s="59"/>
    </row>
    <row r="28" spans="1:12">
      <c r="H28" s="59"/>
      <c r="I28" s="59"/>
      <c r="J28" s="59"/>
      <c r="K28" s="59"/>
    </row>
    <row r="29" spans="1:12">
      <c r="H29" s="59"/>
      <c r="I29" s="59"/>
      <c r="J29" s="59"/>
      <c r="K29" s="59"/>
    </row>
    <row r="30" spans="1:12">
      <c r="H30" s="59"/>
      <c r="I30" s="59"/>
      <c r="J30" s="59"/>
      <c r="K30" s="59"/>
    </row>
    <row r="31" spans="1:12">
      <c r="H31" s="59"/>
      <c r="I31" s="59"/>
      <c r="J31" s="59"/>
      <c r="K31" s="59"/>
    </row>
    <row r="32" spans="1:12">
      <c r="H32" s="59"/>
      <c r="I32" s="59"/>
      <c r="J32" s="59"/>
      <c r="K32" s="59"/>
    </row>
    <row r="33" spans="8:11">
      <c r="H33" s="59"/>
      <c r="I33" s="59"/>
      <c r="J33" s="59"/>
      <c r="K33" s="59"/>
    </row>
    <row r="34" spans="8:11">
      <c r="H34" s="59"/>
      <c r="I34" s="59"/>
      <c r="J34" s="59"/>
      <c r="K34" s="59"/>
    </row>
    <row r="35" spans="8:11">
      <c r="H35" s="59"/>
      <c r="I35" s="59"/>
      <c r="J35" s="59"/>
      <c r="K35" s="59"/>
    </row>
    <row r="36" spans="8:11">
      <c r="H36" s="59"/>
      <c r="I36" s="59"/>
      <c r="J36" s="59"/>
      <c r="K36" s="59"/>
    </row>
    <row r="37" spans="8:11">
      <c r="H37" s="59"/>
      <c r="I37" s="59"/>
      <c r="J37" s="59"/>
      <c r="K37" s="59"/>
    </row>
    <row r="38" spans="8:11">
      <c r="H38" s="59"/>
      <c r="I38" s="59"/>
      <c r="J38" s="59"/>
      <c r="K38" s="59"/>
    </row>
    <row r="39" spans="8:11">
      <c r="H39" s="59"/>
      <c r="I39" s="59"/>
      <c r="J39" s="59"/>
      <c r="K39" s="59"/>
    </row>
    <row r="40" spans="8:11">
      <c r="H40" s="59"/>
      <c r="I40" s="59"/>
      <c r="J40" s="59"/>
      <c r="K40" s="59"/>
    </row>
    <row r="41" spans="8:11">
      <c r="H41" s="59"/>
      <c r="I41" s="59"/>
      <c r="J41" s="59"/>
      <c r="K41" s="59"/>
    </row>
    <row r="42" spans="8:11">
      <c r="H42" s="59"/>
      <c r="I42" s="59"/>
      <c r="J42" s="59"/>
      <c r="K42" s="59"/>
    </row>
  </sheetData>
  <mergeCells count="4">
    <mergeCell ref="A4:A5"/>
    <mergeCell ref="B4:C4"/>
    <mergeCell ref="H4:J4"/>
    <mergeCell ref="A2:K2"/>
  </mergeCells>
  <printOptions horizontalCentered="1" verticalCentered="1"/>
  <pageMargins left="0.39370078740157477" right="0.39370078740157477" top="0.39370078740157477" bottom="0.39370078740157477" header="0.3" footer="0.3"/>
  <pageSetup paperSize="9" scale="6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371B-F0CF-4150-AE94-C502C5126DCA}">
  <sheetPr codeName="Hoja49">
    <pageSetUpPr fitToPage="1"/>
  </sheetPr>
  <dimension ref="A1:L42"/>
  <sheetViews>
    <sheetView showGridLines="0" zoomScaleNormal="100" workbookViewId="0">
      <selection activeCell="A2" sqref="A2:K2"/>
    </sheetView>
  </sheetViews>
  <sheetFormatPr baseColWidth="10" defaultRowHeight="15"/>
  <cols>
    <col min="1" max="1" width="24.85546875" style="55" customWidth="1"/>
    <col min="2" max="2" width="14.140625" style="55" customWidth="1"/>
    <col min="3" max="3" width="8.28515625" style="55" customWidth="1"/>
    <col min="4" max="7" width="13.710937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6384" width="11.42578125" style="55"/>
  </cols>
  <sheetData>
    <row r="1" spans="1:12" ht="15.75" customHeight="1">
      <c r="A1" s="145"/>
      <c r="B1" s="145"/>
      <c r="C1" s="145"/>
      <c r="D1" s="184"/>
      <c r="E1" s="145"/>
      <c r="F1" s="145"/>
      <c r="G1" s="145"/>
      <c r="H1" s="145"/>
      <c r="I1" s="145"/>
      <c r="J1" s="145"/>
      <c r="K1" s="145"/>
      <c r="L1" s="145"/>
    </row>
    <row r="2" spans="1:12" s="89" customFormat="1" ht="33.75" customHeight="1">
      <c r="A2" s="503" t="s">
        <v>733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185"/>
    </row>
    <row r="3" spans="1:12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s="67" customFormat="1" ht="23.85" customHeight="1">
      <c r="A4" s="446" t="s">
        <v>393</v>
      </c>
      <c r="B4" s="438" t="s">
        <v>634</v>
      </c>
      <c r="C4" s="439"/>
      <c r="D4" s="172" t="s">
        <v>723</v>
      </c>
      <c r="E4" s="172" t="s">
        <v>724</v>
      </c>
      <c r="F4" s="172" t="s">
        <v>725</v>
      </c>
      <c r="G4" s="172" t="s">
        <v>726</v>
      </c>
      <c r="H4" s="440" t="s">
        <v>727</v>
      </c>
      <c r="I4" s="441"/>
      <c r="J4" s="441"/>
      <c r="K4" s="172" t="s">
        <v>637</v>
      </c>
      <c r="L4" s="144"/>
    </row>
    <row r="5" spans="1:12" s="67" customFormat="1" ht="23.85" customHeight="1">
      <c r="A5" s="446"/>
      <c r="B5" s="147" t="s">
        <v>638</v>
      </c>
      <c r="C5" s="147" t="s">
        <v>639</v>
      </c>
      <c r="D5" s="147" t="s">
        <v>640</v>
      </c>
      <c r="E5" s="147" t="s">
        <v>640</v>
      </c>
      <c r="F5" s="147" t="s">
        <v>640</v>
      </c>
      <c r="G5" s="147" t="s">
        <v>640</v>
      </c>
      <c r="H5" s="147" t="s">
        <v>641</v>
      </c>
      <c r="I5" s="147" t="s">
        <v>642</v>
      </c>
      <c r="J5" s="147" t="s">
        <v>643</v>
      </c>
      <c r="K5" s="147" t="s">
        <v>644</v>
      </c>
      <c r="L5" s="144"/>
    </row>
    <row r="6" spans="1:12" s="67" customFormat="1" ht="24.6" customHeight="1">
      <c r="A6" s="151" t="s">
        <v>645</v>
      </c>
      <c r="B6" s="152">
        <v>6784.2988689996619</v>
      </c>
      <c r="C6" s="154">
        <v>0.89770071983217747</v>
      </c>
      <c r="D6" s="154">
        <v>263.77101907198994</v>
      </c>
      <c r="E6" s="154">
        <v>270.33161059946838</v>
      </c>
      <c r="F6" s="154">
        <v>264.7638804897972</v>
      </c>
      <c r="G6" s="154">
        <v>265.05946971639457</v>
      </c>
      <c r="H6" s="159">
        <v>2.4872298520740377</v>
      </c>
      <c r="I6" s="159">
        <v>-2.0595926970303502</v>
      </c>
      <c r="J6" s="159">
        <v>0.11164257981509766</v>
      </c>
      <c r="K6" s="160">
        <v>4.916560813803876E-4</v>
      </c>
      <c r="L6" s="148"/>
    </row>
    <row r="7" spans="1:12" s="67" customFormat="1" ht="24.6" customHeight="1">
      <c r="A7" s="151" t="s">
        <v>646</v>
      </c>
      <c r="B7" s="152">
        <v>0</v>
      </c>
      <c r="C7" s="154">
        <v>0</v>
      </c>
      <c r="D7" s="178"/>
      <c r="E7" s="178"/>
      <c r="F7" s="178"/>
      <c r="G7" s="178"/>
      <c r="H7" s="176"/>
      <c r="I7" s="176"/>
      <c r="J7" s="176"/>
      <c r="K7" s="177"/>
      <c r="L7" s="148"/>
    </row>
    <row r="8" spans="1:12" s="67" customFormat="1" ht="24.6" customHeight="1">
      <c r="A8" s="151" t="s">
        <v>647</v>
      </c>
      <c r="B8" s="152">
        <v>0</v>
      </c>
      <c r="C8" s="154">
        <v>0</v>
      </c>
      <c r="D8" s="178"/>
      <c r="E8" s="178"/>
      <c r="F8" s="178"/>
      <c r="G8" s="178"/>
      <c r="H8" s="176"/>
      <c r="I8" s="176"/>
      <c r="J8" s="176"/>
      <c r="K8" s="177"/>
      <c r="L8" s="148"/>
    </row>
    <row r="9" spans="1:12" s="67" customFormat="1" ht="24.6" customHeight="1">
      <c r="A9" s="151" t="s">
        <v>648</v>
      </c>
      <c r="B9" s="152">
        <v>2109.0596854906794</v>
      </c>
      <c r="C9" s="154">
        <v>0.27907149056851244</v>
      </c>
      <c r="D9" s="154">
        <v>435.76113794788097</v>
      </c>
      <c r="E9" s="154">
        <v>450.91775723705825</v>
      </c>
      <c r="F9" s="154">
        <v>449.77200835374208</v>
      </c>
      <c r="G9" s="154">
        <v>438.64559659201348</v>
      </c>
      <c r="H9" s="159">
        <v>3.4781943521980816</v>
      </c>
      <c r="I9" s="159">
        <v>-0.25409265102723061</v>
      </c>
      <c r="J9" s="159">
        <v>-2.47378928770013</v>
      </c>
      <c r="K9" s="160">
        <v>-5.7532313843894727E-3</v>
      </c>
      <c r="L9" s="148"/>
    </row>
    <row r="10" spans="1:12" s="67" customFormat="1" ht="24.6" customHeight="1">
      <c r="A10" s="151" t="s">
        <v>728</v>
      </c>
      <c r="B10" s="152">
        <v>20894.840264639402</v>
      </c>
      <c r="C10" s="154">
        <v>2.7648123274838721</v>
      </c>
      <c r="D10" s="154">
        <v>441.55</v>
      </c>
      <c r="E10" s="154">
        <v>451.31</v>
      </c>
      <c r="F10" s="154">
        <v>471.38</v>
      </c>
      <c r="G10" s="154">
        <v>478.45</v>
      </c>
      <c r="H10" s="159">
        <v>2.2103951987317383</v>
      </c>
      <c r="I10" s="159">
        <v>4.4470541313066398</v>
      </c>
      <c r="J10" s="159">
        <v>1.4998514998514985</v>
      </c>
      <c r="K10" s="160">
        <v>3.621815406226378E-2</v>
      </c>
      <c r="L10" s="148"/>
    </row>
    <row r="11" spans="1:12" s="67" customFormat="1" ht="24.6" customHeight="1">
      <c r="A11" s="151" t="s">
        <v>650</v>
      </c>
      <c r="B11" s="152">
        <v>10225.549896338849</v>
      </c>
      <c r="C11" s="154">
        <v>1.3530482191119533</v>
      </c>
      <c r="D11" s="154">
        <v>426.51</v>
      </c>
      <c r="E11" s="154">
        <v>448.11</v>
      </c>
      <c r="F11" s="154">
        <v>450.62</v>
      </c>
      <c r="G11" s="154">
        <v>452.97</v>
      </c>
      <c r="H11" s="159">
        <v>5.0643595695294419</v>
      </c>
      <c r="I11" s="159">
        <v>0.56013032514337791</v>
      </c>
      <c r="J11" s="159">
        <v>0.52150370600506468</v>
      </c>
      <c r="K11" s="160">
        <v>5.8914524528954652E-3</v>
      </c>
      <c r="L11" s="148"/>
    </row>
    <row r="12" spans="1:12" s="67" customFormat="1" ht="24.6" customHeight="1">
      <c r="A12" s="151" t="s">
        <v>651</v>
      </c>
      <c r="B12" s="152">
        <v>113640.47801194657</v>
      </c>
      <c r="C12" s="154">
        <v>15.036946467607374</v>
      </c>
      <c r="D12" s="154">
        <v>375.31672359950289</v>
      </c>
      <c r="E12" s="154">
        <v>377.11375810359436</v>
      </c>
      <c r="F12" s="154">
        <v>374.17087995285766</v>
      </c>
      <c r="G12" s="154">
        <v>374.43111698531317</v>
      </c>
      <c r="H12" s="159">
        <v>0.4788048043414847</v>
      </c>
      <c r="I12" s="159">
        <v>-0.78036881113424805</v>
      </c>
      <c r="J12" s="159">
        <v>6.9550316820030045E-2</v>
      </c>
      <c r="K12" s="160">
        <v>7.2505339817349598E-3</v>
      </c>
      <c r="L12" s="148"/>
    </row>
    <row r="13" spans="1:12" s="67" customFormat="1" ht="24.6" customHeight="1">
      <c r="A13" s="151" t="s">
        <v>652</v>
      </c>
      <c r="B13" s="152">
        <v>62586.514783377694</v>
      </c>
      <c r="C13" s="154">
        <v>8.2814687940051837</v>
      </c>
      <c r="D13" s="154">
        <v>451.15439695197131</v>
      </c>
      <c r="E13" s="154">
        <v>462.30531374006375</v>
      </c>
      <c r="F13" s="154">
        <v>497.84573621348937</v>
      </c>
      <c r="G13" s="154">
        <v>497.84573621348937</v>
      </c>
      <c r="H13" s="159">
        <v>2.4716409423090564</v>
      </c>
      <c r="I13" s="159">
        <v>7.6876517351493421</v>
      </c>
      <c r="J13" s="159">
        <v>0</v>
      </c>
      <c r="K13" s="160">
        <v>0</v>
      </c>
      <c r="L13" s="148"/>
    </row>
    <row r="14" spans="1:12" s="67" customFormat="1" ht="24.6" customHeight="1">
      <c r="A14" s="151" t="s">
        <v>729</v>
      </c>
      <c r="B14" s="152">
        <v>545.25394004855184</v>
      </c>
      <c r="C14" s="154">
        <v>7.2148185674651519E-2</v>
      </c>
      <c r="D14" s="154">
        <v>300</v>
      </c>
      <c r="E14" s="154">
        <v>300</v>
      </c>
      <c r="F14" s="154">
        <v>310</v>
      </c>
      <c r="G14" s="154">
        <v>315</v>
      </c>
      <c r="H14" s="159">
        <v>0</v>
      </c>
      <c r="I14" s="159">
        <v>3.3333333333333335</v>
      </c>
      <c r="J14" s="159">
        <v>1.6129032258064515</v>
      </c>
      <c r="K14" s="160">
        <v>6.6840033577029393E-4</v>
      </c>
      <c r="L14" s="148"/>
    </row>
    <row r="15" spans="1:12" s="67" customFormat="1" ht="24.6" customHeight="1">
      <c r="A15" s="151" t="s">
        <v>654</v>
      </c>
      <c r="B15" s="152">
        <v>301800.34872425592</v>
      </c>
      <c r="C15" s="154">
        <v>39.934324169199598</v>
      </c>
      <c r="D15" s="154">
        <v>391.29434327543646</v>
      </c>
      <c r="E15" s="154">
        <v>393.82144991807064</v>
      </c>
      <c r="F15" s="154">
        <v>419.69391128028684</v>
      </c>
      <c r="G15" s="154">
        <v>427.45189326880762</v>
      </c>
      <c r="H15" s="159">
        <v>0.64583265412945723</v>
      </c>
      <c r="I15" s="159">
        <v>6.5695917191911768</v>
      </c>
      <c r="J15" s="159">
        <v>1.8484857130414076</v>
      </c>
      <c r="K15" s="160">
        <v>0.57403232187027531</v>
      </c>
      <c r="L15" s="148"/>
    </row>
    <row r="16" spans="1:12" s="67" customFormat="1" ht="24.6" customHeight="1">
      <c r="A16" s="151" t="s">
        <v>730</v>
      </c>
      <c r="B16" s="152">
        <v>5577.8637789050381</v>
      </c>
      <c r="C16" s="154">
        <v>0.73806482086588798</v>
      </c>
      <c r="D16" s="154">
        <v>333.48214285714289</v>
      </c>
      <c r="E16" s="154">
        <v>452.91666666666663</v>
      </c>
      <c r="F16" s="154">
        <v>553.05555555555554</v>
      </c>
      <c r="G16" s="154">
        <v>523.88888888888891</v>
      </c>
      <c r="H16" s="159">
        <v>35.814368585452897</v>
      </c>
      <c r="I16" s="159">
        <v>22.109782275375657</v>
      </c>
      <c r="J16" s="159">
        <v>-5.2737317930688032</v>
      </c>
      <c r="K16" s="160">
        <v>-3.9886189171146752E-2</v>
      </c>
      <c r="L16" s="148"/>
    </row>
    <row r="17" spans="1:12" s="67" customFormat="1" ht="24.6" customHeight="1">
      <c r="A17" s="151" t="s">
        <v>731</v>
      </c>
      <c r="B17" s="152">
        <v>60358.062474413346</v>
      </c>
      <c r="C17" s="154">
        <v>7.9865992311370109</v>
      </c>
      <c r="D17" s="154">
        <v>566.47176789200512</v>
      </c>
      <c r="E17" s="154">
        <v>550.58452702570412</v>
      </c>
      <c r="F17" s="154">
        <v>544.07507474034412</v>
      </c>
      <c r="G17" s="154">
        <v>571.0035424823368</v>
      </c>
      <c r="H17" s="159">
        <v>-2.8045953508718933</v>
      </c>
      <c r="I17" s="159">
        <v>-1.1822802795647949</v>
      </c>
      <c r="J17" s="159">
        <v>4.9494029394461947</v>
      </c>
      <c r="K17" s="160">
        <v>0.39848756639701094</v>
      </c>
      <c r="L17" s="148"/>
    </row>
    <row r="18" spans="1:12" s="67" customFormat="1" ht="24.6" customHeight="1">
      <c r="A18" s="151" t="s">
        <v>657</v>
      </c>
      <c r="B18" s="152">
        <v>11142.392933159001</v>
      </c>
      <c r="C18" s="154">
        <v>1.47436519969007</v>
      </c>
      <c r="D18" s="154">
        <v>730</v>
      </c>
      <c r="E18" s="154">
        <v>755</v>
      </c>
      <c r="F18" s="154">
        <v>780.00000000000011</v>
      </c>
      <c r="G18" s="154">
        <v>737.5</v>
      </c>
      <c r="H18" s="159">
        <v>3.4246575342465753</v>
      </c>
      <c r="I18" s="159">
        <v>3.3112582781457101</v>
      </c>
      <c r="J18" s="159">
        <v>-5.4487179487179631</v>
      </c>
      <c r="K18" s="160">
        <v>-0.11610080801200902</v>
      </c>
      <c r="L18" s="148"/>
    </row>
    <row r="19" spans="1:12" s="67" customFormat="1" ht="24.6" customHeight="1">
      <c r="A19" s="151" t="s">
        <v>658</v>
      </c>
      <c r="B19" s="152">
        <v>15389.054044195636</v>
      </c>
      <c r="C19" s="154">
        <v>2.0362848335199706</v>
      </c>
      <c r="D19" s="154">
        <v>940.68384615384616</v>
      </c>
      <c r="E19" s="154">
        <v>956.53557692307686</v>
      </c>
      <c r="F19" s="154">
        <v>1080</v>
      </c>
      <c r="G19" s="154">
        <v>1100</v>
      </c>
      <c r="H19" s="159">
        <v>1.6851284131266131</v>
      </c>
      <c r="I19" s="159">
        <v>12.907457501379685</v>
      </c>
      <c r="J19" s="159">
        <v>1.8518518518518516</v>
      </c>
      <c r="K19" s="160">
        <v>7.5458777166555788E-2</v>
      </c>
      <c r="L19" s="148"/>
    </row>
    <row r="20" spans="1:12" s="67" customFormat="1" ht="24.6" customHeight="1">
      <c r="A20" s="151" t="s">
        <v>659</v>
      </c>
      <c r="B20" s="152">
        <v>42505.514565014862</v>
      </c>
      <c r="C20" s="154">
        <v>5.6243440565697229</v>
      </c>
      <c r="D20" s="154">
        <v>597.29689404010639</v>
      </c>
      <c r="E20" s="154">
        <v>611.24379062695812</v>
      </c>
      <c r="F20" s="154">
        <v>622.8234457466807</v>
      </c>
      <c r="G20" s="154">
        <v>637.24379062695812</v>
      </c>
      <c r="H20" s="159">
        <v>2.3350023624792589</v>
      </c>
      <c r="I20" s="159">
        <v>1.894441350127293</v>
      </c>
      <c r="J20" s="159">
        <v>2.3153182460864774</v>
      </c>
      <c r="K20" s="160">
        <v>0.15027570281971875</v>
      </c>
      <c r="L20" s="148"/>
    </row>
    <row r="21" spans="1:12" s="67" customFormat="1" ht="24.6" customHeight="1">
      <c r="A21" s="151" t="s">
        <v>660</v>
      </c>
      <c r="B21" s="152">
        <v>96141.665827704972</v>
      </c>
      <c r="C21" s="154">
        <v>12.721497723776018</v>
      </c>
      <c r="D21" s="154">
        <v>703.93957119297954</v>
      </c>
      <c r="E21" s="154">
        <v>771.19394814952489</v>
      </c>
      <c r="F21" s="154">
        <v>799.75729298412034</v>
      </c>
      <c r="G21" s="154">
        <v>881.57366748403615</v>
      </c>
      <c r="H21" s="159">
        <v>9.5539986255593075</v>
      </c>
      <c r="I21" s="159">
        <v>3.7037822850053512</v>
      </c>
      <c r="J21" s="159">
        <v>10.23015047410644</v>
      </c>
      <c r="K21" s="160">
        <v>1.9285003240954748</v>
      </c>
      <c r="L21" s="148"/>
    </row>
    <row r="22" spans="1:12" s="67" customFormat="1" ht="24.6" customHeight="1">
      <c r="A22" s="151" t="s">
        <v>661</v>
      </c>
      <c r="B22" s="152">
        <v>6040.8231469901202</v>
      </c>
      <c r="C22" s="154">
        <v>0.79932376095799929</v>
      </c>
      <c r="D22" s="154">
        <v>4214.6124914268012</v>
      </c>
      <c r="E22" s="154">
        <v>4214.6124914268012</v>
      </c>
      <c r="F22" s="154">
        <v>4232.3101174804751</v>
      </c>
      <c r="G22" s="154">
        <v>4383.1969910838743</v>
      </c>
      <c r="H22" s="159">
        <v>0</v>
      </c>
      <c r="I22" s="159">
        <v>0.41991110902066964</v>
      </c>
      <c r="J22" s="159">
        <v>3.5651185620873931</v>
      </c>
      <c r="K22" s="160">
        <v>0.22346804206979276</v>
      </c>
      <c r="L22" s="148"/>
    </row>
    <row r="23" spans="1:12" s="67" customFormat="1" ht="24.6" customHeight="1">
      <c r="A23" s="151" t="s">
        <v>407</v>
      </c>
      <c r="B23" s="153">
        <v>755741.72094548028</v>
      </c>
      <c r="C23" s="155">
        <v>100</v>
      </c>
      <c r="D23" s="155">
        <v>506.29355634570152</v>
      </c>
      <c r="E23" s="155">
        <v>518.80393161381835</v>
      </c>
      <c r="F23" s="155">
        <v>539.7078802444405</v>
      </c>
      <c r="G23" s="155">
        <v>557.18903307259541</v>
      </c>
      <c r="H23" s="159">
        <v>2.4709726425146603</v>
      </c>
      <c r="I23" s="159">
        <v>4.0292579444410244</v>
      </c>
      <c r="J23" s="159">
        <v>3.2390027027653314</v>
      </c>
      <c r="K23" s="188"/>
      <c r="L23" s="149"/>
    </row>
    <row r="25" spans="1:12">
      <c r="H25" s="59"/>
      <c r="I25" s="59"/>
      <c r="J25" s="59"/>
      <c r="K25" s="59"/>
    </row>
    <row r="26" spans="1:12">
      <c r="H26" s="59"/>
      <c r="I26" s="59"/>
      <c r="J26" s="59"/>
      <c r="K26" s="59"/>
    </row>
    <row r="27" spans="1:12">
      <c r="H27" s="59"/>
      <c r="I27" s="59"/>
      <c r="J27" s="59"/>
      <c r="K27" s="59"/>
    </row>
    <row r="28" spans="1:12">
      <c r="H28" s="59"/>
      <c r="I28" s="59"/>
      <c r="J28" s="59"/>
      <c r="K28" s="59"/>
    </row>
    <row r="29" spans="1:12">
      <c r="H29" s="59"/>
      <c r="I29" s="59"/>
      <c r="J29" s="59"/>
      <c r="K29" s="59"/>
    </row>
    <row r="30" spans="1:12">
      <c r="H30" s="59"/>
      <c r="I30" s="59"/>
      <c r="J30" s="59"/>
      <c r="K30" s="59"/>
    </row>
    <row r="31" spans="1:12">
      <c r="H31" s="59"/>
      <c r="I31" s="59"/>
      <c r="J31" s="59"/>
      <c r="K31" s="59"/>
    </row>
    <row r="32" spans="1:12">
      <c r="H32" s="59"/>
      <c r="I32" s="59"/>
      <c r="J32" s="59"/>
      <c r="K32" s="59"/>
    </row>
    <row r="33" spans="8:11">
      <c r="H33" s="59"/>
      <c r="I33" s="59"/>
      <c r="J33" s="59"/>
      <c r="K33" s="59"/>
    </row>
    <row r="34" spans="8:11">
      <c r="H34" s="59"/>
      <c r="I34" s="59"/>
      <c r="J34" s="59"/>
      <c r="K34" s="59"/>
    </row>
    <row r="35" spans="8:11">
      <c r="H35" s="59"/>
      <c r="I35" s="59"/>
      <c r="J35" s="59"/>
      <c r="K35" s="59"/>
    </row>
    <row r="36" spans="8:11">
      <c r="H36" s="59"/>
      <c r="I36" s="59"/>
      <c r="J36" s="59"/>
      <c r="K36" s="59"/>
    </row>
    <row r="37" spans="8:11">
      <c r="H37" s="59"/>
      <c r="I37" s="59"/>
      <c r="J37" s="59"/>
      <c r="K37" s="59"/>
    </row>
    <row r="38" spans="8:11">
      <c r="H38" s="59"/>
      <c r="I38" s="59"/>
      <c r="J38" s="59"/>
      <c r="K38" s="59"/>
    </row>
    <row r="39" spans="8:11">
      <c r="H39" s="59"/>
      <c r="I39" s="59"/>
      <c r="J39" s="59"/>
      <c r="K39" s="59"/>
    </row>
    <row r="40" spans="8:11">
      <c r="H40" s="59"/>
      <c r="I40" s="59"/>
      <c r="J40" s="59"/>
      <c r="K40" s="59"/>
    </row>
    <row r="41" spans="8:11">
      <c r="H41" s="59"/>
      <c r="I41" s="59"/>
      <c r="J41" s="59"/>
      <c r="K41" s="59"/>
    </row>
    <row r="42" spans="8:11">
      <c r="H42" s="59"/>
      <c r="I42" s="59"/>
      <c r="J42" s="59"/>
      <c r="K42" s="59"/>
    </row>
  </sheetData>
  <mergeCells count="4">
    <mergeCell ref="A4:A5"/>
    <mergeCell ref="B4:C4"/>
    <mergeCell ref="H4:J4"/>
    <mergeCell ref="A2:K2"/>
  </mergeCells>
  <printOptions horizontalCentered="1" verticalCentered="1"/>
  <pageMargins left="0.39370078740157477" right="0.39370078740157477" top="0.39370078740157477" bottom="0.39370078740157477" header="0.3" footer="0.3"/>
  <pageSetup paperSize="9" scale="6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F5D23-A4E5-49D3-9D43-66F60D1FE760}">
  <sheetPr codeName="Hoja50">
    <pageSetUpPr fitToPage="1"/>
  </sheetPr>
  <dimension ref="A1:L41"/>
  <sheetViews>
    <sheetView showGridLines="0" zoomScaleNormal="100" workbookViewId="0">
      <selection activeCell="A2" sqref="A2:K2"/>
    </sheetView>
  </sheetViews>
  <sheetFormatPr baseColWidth="10" defaultRowHeight="15"/>
  <cols>
    <col min="1" max="1" width="24.85546875" style="55" customWidth="1"/>
    <col min="2" max="2" width="14.140625" style="55" customWidth="1"/>
    <col min="3" max="3" width="8.28515625" style="55" customWidth="1"/>
    <col min="4" max="7" width="13.710937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6384" width="11.42578125" style="55"/>
  </cols>
  <sheetData>
    <row r="1" spans="1:12" ht="15.75" customHeight="1">
      <c r="A1" s="145"/>
      <c r="B1" s="145"/>
      <c r="C1" s="145"/>
      <c r="D1" s="184"/>
      <c r="E1" s="145"/>
      <c r="F1" s="145"/>
      <c r="G1" s="145"/>
      <c r="H1" s="145"/>
      <c r="I1" s="145"/>
      <c r="J1" s="145"/>
      <c r="K1" s="145"/>
      <c r="L1" s="145"/>
    </row>
    <row r="2" spans="1:12" s="60" customFormat="1" ht="32.25" customHeight="1">
      <c r="A2" s="503" t="s">
        <v>734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189"/>
    </row>
    <row r="3" spans="1:12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s="67" customFormat="1" ht="23.85" customHeight="1">
      <c r="A4" s="446" t="s">
        <v>393</v>
      </c>
      <c r="B4" s="438" t="s">
        <v>634</v>
      </c>
      <c r="C4" s="439"/>
      <c r="D4" s="172" t="s">
        <v>723</v>
      </c>
      <c r="E4" s="172" t="s">
        <v>724</v>
      </c>
      <c r="F4" s="172" t="s">
        <v>725</v>
      </c>
      <c r="G4" s="172" t="s">
        <v>726</v>
      </c>
      <c r="H4" s="440" t="s">
        <v>727</v>
      </c>
      <c r="I4" s="441"/>
      <c r="J4" s="441"/>
      <c r="K4" s="172" t="s">
        <v>637</v>
      </c>
      <c r="L4" s="144"/>
    </row>
    <row r="5" spans="1:12" s="67" customFormat="1" ht="23.85" customHeight="1">
      <c r="A5" s="446"/>
      <c r="B5" s="147" t="s">
        <v>638</v>
      </c>
      <c r="C5" s="147" t="s">
        <v>639</v>
      </c>
      <c r="D5" s="147" t="s">
        <v>640</v>
      </c>
      <c r="E5" s="147" t="s">
        <v>640</v>
      </c>
      <c r="F5" s="147" t="s">
        <v>640</v>
      </c>
      <c r="G5" s="147" t="s">
        <v>640</v>
      </c>
      <c r="H5" s="147" t="s">
        <v>641</v>
      </c>
      <c r="I5" s="147" t="s">
        <v>642</v>
      </c>
      <c r="J5" s="147" t="s">
        <v>643</v>
      </c>
      <c r="K5" s="147" t="s">
        <v>644</v>
      </c>
      <c r="L5" s="144"/>
    </row>
    <row r="6" spans="1:12" s="67" customFormat="1" ht="24.6" customHeight="1">
      <c r="A6" s="151" t="s">
        <v>645</v>
      </c>
      <c r="B6" s="152">
        <v>0</v>
      </c>
      <c r="C6" s="154">
        <v>0</v>
      </c>
      <c r="D6" s="174"/>
      <c r="E6" s="174"/>
      <c r="F6" s="174"/>
      <c r="G6" s="174"/>
      <c r="H6" s="176"/>
      <c r="I6" s="176"/>
      <c r="J6" s="176"/>
      <c r="K6" s="177"/>
      <c r="L6" s="148"/>
    </row>
    <row r="7" spans="1:12" s="67" customFormat="1" ht="24.6" customHeight="1">
      <c r="A7" s="151" t="s">
        <v>646</v>
      </c>
      <c r="B7" s="152">
        <v>0</v>
      </c>
      <c r="C7" s="154">
        <v>0</v>
      </c>
      <c r="D7" s="174"/>
      <c r="E7" s="174"/>
      <c r="F7" s="174"/>
      <c r="G7" s="174"/>
      <c r="H7" s="176"/>
      <c r="I7" s="176"/>
      <c r="J7" s="176"/>
      <c r="K7" s="177"/>
      <c r="L7" s="148"/>
    </row>
    <row r="8" spans="1:12" s="67" customFormat="1" ht="24.6" customHeight="1">
      <c r="A8" s="151" t="s">
        <v>647</v>
      </c>
      <c r="B8" s="152">
        <v>0</v>
      </c>
      <c r="C8" s="154">
        <v>0</v>
      </c>
      <c r="D8" s="174"/>
      <c r="E8" s="174"/>
      <c r="F8" s="174"/>
      <c r="G8" s="174"/>
      <c r="H8" s="176"/>
      <c r="I8" s="176"/>
      <c r="J8" s="176"/>
      <c r="K8" s="177"/>
      <c r="L8" s="148"/>
    </row>
    <row r="9" spans="1:12" s="67" customFormat="1" ht="24.6" customHeight="1">
      <c r="A9" s="151" t="s">
        <v>648</v>
      </c>
      <c r="B9" s="152">
        <v>0</v>
      </c>
      <c r="C9" s="154">
        <v>0</v>
      </c>
      <c r="D9" s="174"/>
      <c r="E9" s="174"/>
      <c r="F9" s="174"/>
      <c r="G9" s="174"/>
      <c r="H9" s="176"/>
      <c r="I9" s="176"/>
      <c r="J9" s="176"/>
      <c r="K9" s="177"/>
      <c r="L9" s="148"/>
    </row>
    <row r="10" spans="1:12" s="67" customFormat="1" ht="24.6" customHeight="1">
      <c r="A10" s="151" t="s">
        <v>728</v>
      </c>
      <c r="B10" s="152">
        <v>0</v>
      </c>
      <c r="C10" s="154">
        <v>0</v>
      </c>
      <c r="D10" s="174"/>
      <c r="E10" s="174"/>
      <c r="F10" s="174"/>
      <c r="G10" s="174"/>
      <c r="H10" s="176"/>
      <c r="I10" s="176"/>
      <c r="J10" s="176"/>
      <c r="K10" s="177"/>
      <c r="L10" s="148"/>
    </row>
    <row r="11" spans="1:12" s="67" customFormat="1" ht="24.6" customHeight="1">
      <c r="A11" s="151" t="s">
        <v>650</v>
      </c>
      <c r="B11" s="152">
        <v>0</v>
      </c>
      <c r="C11" s="154">
        <v>0</v>
      </c>
      <c r="D11" s="174"/>
      <c r="E11" s="174"/>
      <c r="F11" s="174"/>
      <c r="G11" s="174"/>
      <c r="H11" s="176"/>
      <c r="I11" s="176"/>
      <c r="J11" s="176"/>
      <c r="K11" s="177"/>
      <c r="L11" s="148"/>
    </row>
    <row r="12" spans="1:12" s="67" customFormat="1" ht="24.6" customHeight="1">
      <c r="A12" s="151" t="s">
        <v>651</v>
      </c>
      <c r="B12" s="152">
        <v>8038.5186453291344</v>
      </c>
      <c r="C12" s="154">
        <v>2.5755861021064264</v>
      </c>
      <c r="D12" s="154">
        <v>212.97498074255003</v>
      </c>
      <c r="E12" s="154">
        <v>212.78145929340727</v>
      </c>
      <c r="F12" s="154">
        <v>213.16730250902108</v>
      </c>
      <c r="G12" s="154">
        <v>216.36154076060296</v>
      </c>
      <c r="H12" s="159">
        <v>-9.0865813659445002E-2</v>
      </c>
      <c r="I12" s="159">
        <v>0.18133309964839245</v>
      </c>
      <c r="J12" s="159">
        <v>1.498465390322562</v>
      </c>
      <c r="K12" s="160">
        <v>3.2824023560926174E-2</v>
      </c>
      <c r="L12" s="148"/>
    </row>
    <row r="13" spans="1:12" s="67" customFormat="1" ht="24.6" customHeight="1">
      <c r="A13" s="151" t="s">
        <v>652</v>
      </c>
      <c r="B13" s="152">
        <v>36166.58209814765</v>
      </c>
      <c r="C13" s="154">
        <v>11.587974143321299</v>
      </c>
      <c r="D13" s="154">
        <v>129.72360208567036</v>
      </c>
      <c r="E13" s="154">
        <v>134.66333699830037</v>
      </c>
      <c r="F13" s="154">
        <v>136.68337565849868</v>
      </c>
      <c r="G13" s="154">
        <v>139.5475451060147</v>
      </c>
      <c r="H13" s="159">
        <v>3.8078921901719673</v>
      </c>
      <c r="I13" s="159">
        <v>1.5000657975851328</v>
      </c>
      <c r="J13" s="159">
        <v>2.0954775470808555</v>
      </c>
      <c r="K13" s="160">
        <v>0.13242032877506962</v>
      </c>
      <c r="L13" s="148"/>
    </row>
    <row r="14" spans="1:12" s="67" customFormat="1" ht="24.6" customHeight="1">
      <c r="A14" s="151" t="s">
        <v>729</v>
      </c>
      <c r="B14" s="152">
        <v>1287</v>
      </c>
      <c r="C14" s="154">
        <v>0.41236196116022672</v>
      </c>
      <c r="D14" s="154">
        <v>150</v>
      </c>
      <c r="E14" s="154">
        <v>145</v>
      </c>
      <c r="F14" s="154">
        <v>160</v>
      </c>
      <c r="G14" s="154">
        <v>175</v>
      </c>
      <c r="H14" s="159">
        <v>-3.3333333333333335</v>
      </c>
      <c r="I14" s="159">
        <v>10.344827586206897</v>
      </c>
      <c r="J14" s="159">
        <v>9.375</v>
      </c>
      <c r="K14" s="160">
        <v>2.4678473465803579E-2</v>
      </c>
      <c r="L14" s="148"/>
    </row>
    <row r="15" spans="1:12" s="67" customFormat="1" ht="24.6" customHeight="1">
      <c r="A15" s="151" t="s">
        <v>654</v>
      </c>
      <c r="B15" s="152">
        <v>0</v>
      </c>
      <c r="C15" s="154">
        <v>0</v>
      </c>
      <c r="D15" s="178"/>
      <c r="E15" s="178"/>
      <c r="F15" s="178"/>
      <c r="G15" s="178"/>
      <c r="H15" s="176"/>
      <c r="I15" s="176"/>
      <c r="J15" s="176"/>
      <c r="K15" s="177"/>
      <c r="L15" s="148"/>
    </row>
    <row r="16" spans="1:12" s="67" customFormat="1" ht="24.6" customHeight="1">
      <c r="A16" s="151" t="s">
        <v>730</v>
      </c>
      <c r="B16" s="152">
        <v>7849</v>
      </c>
      <c r="C16" s="154">
        <v>2.5148632736181966</v>
      </c>
      <c r="D16" s="154">
        <v>81.875</v>
      </c>
      <c r="E16" s="154">
        <v>92.035714285714278</v>
      </c>
      <c r="F16" s="154">
        <v>91.3</v>
      </c>
      <c r="G16" s="154">
        <v>96.375</v>
      </c>
      <c r="H16" s="159">
        <v>12.410032715376216</v>
      </c>
      <c r="I16" s="159">
        <v>-0.79937912301124781</v>
      </c>
      <c r="J16" s="159">
        <v>5.5585980284775491</v>
      </c>
      <c r="K16" s="160">
        <v>5.0921227222633703E-2</v>
      </c>
      <c r="L16" s="148"/>
    </row>
    <row r="17" spans="1:12" s="67" customFormat="1" ht="24.6" customHeight="1">
      <c r="A17" s="151" t="s">
        <v>731</v>
      </c>
      <c r="B17" s="152">
        <v>64329.079255450961</v>
      </c>
      <c r="C17" s="154">
        <v>20.61139493505005</v>
      </c>
      <c r="D17" s="154">
        <v>172.98693785633318</v>
      </c>
      <c r="E17" s="154">
        <v>177.06876572002301</v>
      </c>
      <c r="F17" s="154">
        <v>180.27510011591781</v>
      </c>
      <c r="G17" s="154">
        <v>173.79510927141754</v>
      </c>
      <c r="H17" s="159">
        <v>2.3596162313017008</v>
      </c>
      <c r="I17" s="159">
        <v>1.8107848568643554</v>
      </c>
      <c r="J17" s="159">
        <v>-3.5945013151198348</v>
      </c>
      <c r="K17" s="160">
        <v>-0.53288097313599414</v>
      </c>
      <c r="L17" s="148"/>
    </row>
    <row r="18" spans="1:12" s="67" customFormat="1" ht="24.6" customHeight="1">
      <c r="A18" s="151" t="s">
        <v>657</v>
      </c>
      <c r="B18" s="152">
        <v>0</v>
      </c>
      <c r="C18" s="154">
        <v>0</v>
      </c>
      <c r="D18" s="178"/>
      <c r="E18" s="178"/>
      <c r="F18" s="178"/>
      <c r="G18" s="178"/>
      <c r="H18" s="176"/>
      <c r="I18" s="176"/>
      <c r="J18" s="176"/>
      <c r="K18" s="177"/>
      <c r="L18" s="148"/>
    </row>
    <row r="19" spans="1:12" s="67" customFormat="1" ht="24.6" customHeight="1">
      <c r="A19" s="151" t="s">
        <v>658</v>
      </c>
      <c r="B19" s="152">
        <v>0</v>
      </c>
      <c r="C19" s="154">
        <v>0</v>
      </c>
      <c r="D19" s="178"/>
      <c r="E19" s="178"/>
      <c r="F19" s="178"/>
      <c r="G19" s="178"/>
      <c r="H19" s="176"/>
      <c r="I19" s="176"/>
      <c r="J19" s="176"/>
      <c r="K19" s="177"/>
      <c r="L19" s="148"/>
    </row>
    <row r="20" spans="1:12" s="67" customFormat="1" ht="24.6" customHeight="1">
      <c r="A20" s="151" t="s">
        <v>659</v>
      </c>
      <c r="B20" s="152">
        <v>0</v>
      </c>
      <c r="C20" s="154">
        <v>0</v>
      </c>
      <c r="D20" s="178"/>
      <c r="E20" s="178"/>
      <c r="F20" s="178"/>
      <c r="G20" s="178"/>
      <c r="H20" s="176"/>
      <c r="I20" s="176"/>
      <c r="J20" s="176"/>
      <c r="K20" s="177"/>
      <c r="L20" s="148"/>
    </row>
    <row r="21" spans="1:12" s="67" customFormat="1" ht="24.6" customHeight="1">
      <c r="A21" s="151" t="s">
        <v>660</v>
      </c>
      <c r="B21" s="152">
        <v>194434.26251048339</v>
      </c>
      <c r="C21" s="154">
        <v>62.297819584743799</v>
      </c>
      <c r="D21" s="154">
        <v>320.47841261087319</v>
      </c>
      <c r="E21" s="154">
        <v>310.55402207795601</v>
      </c>
      <c r="F21" s="154">
        <v>303.7</v>
      </c>
      <c r="G21" s="154">
        <v>301.79605479765598</v>
      </c>
      <c r="H21" s="159">
        <v>-3.096742289773958</v>
      </c>
      <c r="I21" s="159">
        <v>-2.2070305295339256</v>
      </c>
      <c r="J21" s="159">
        <v>-0.62691643145999498</v>
      </c>
      <c r="K21" s="160">
        <v>-0.47323376964103958</v>
      </c>
      <c r="L21" s="148"/>
    </row>
    <row r="22" spans="1:12" s="67" customFormat="1" ht="24.6" customHeight="1">
      <c r="A22" s="151" t="s">
        <v>661</v>
      </c>
      <c r="B22" s="152">
        <v>0</v>
      </c>
      <c r="C22" s="154">
        <v>0</v>
      </c>
      <c r="D22" s="178"/>
      <c r="E22" s="178"/>
      <c r="F22" s="178"/>
      <c r="G22" s="178"/>
      <c r="H22" s="176"/>
      <c r="I22" s="176"/>
      <c r="J22" s="176"/>
      <c r="K22" s="177"/>
      <c r="L22" s="148"/>
    </row>
    <row r="23" spans="1:12" s="67" customFormat="1" ht="24.6" customHeight="1">
      <c r="A23" s="151" t="s">
        <v>407</v>
      </c>
      <c r="B23" s="153">
        <v>312104.44250941114</v>
      </c>
      <c r="C23" s="155">
        <v>100</v>
      </c>
      <c r="D23" s="155">
        <v>258.50136296344772</v>
      </c>
      <c r="E23" s="155">
        <v>253.96234658264578</v>
      </c>
      <c r="F23" s="155">
        <v>250.6406818871684</v>
      </c>
      <c r="G23" s="155">
        <v>248.72260221208987</v>
      </c>
      <c r="H23" s="159">
        <v>-1.7558964984814258</v>
      </c>
      <c r="I23" s="159">
        <v>-1.3079358968658872</v>
      </c>
      <c r="J23" s="159">
        <v>-0.76527068975259083</v>
      </c>
      <c r="K23" s="188"/>
      <c r="L23" s="149"/>
    </row>
    <row r="24" spans="1:12">
      <c r="D24" s="55" t="s">
        <v>666</v>
      </c>
      <c r="E24" s="55" t="s">
        <v>666</v>
      </c>
      <c r="F24" s="55" t="s">
        <v>666</v>
      </c>
      <c r="G24" s="55" t="s">
        <v>666</v>
      </c>
    </row>
    <row r="25" spans="1:12">
      <c r="D25" s="55" t="s">
        <v>666</v>
      </c>
      <c r="E25" s="55" t="s">
        <v>666</v>
      </c>
      <c r="F25" s="55" t="s">
        <v>666</v>
      </c>
      <c r="G25" s="55" t="s">
        <v>666</v>
      </c>
    </row>
    <row r="26" spans="1:12">
      <c r="D26" s="55" t="s">
        <v>666</v>
      </c>
      <c r="E26" s="55" t="s">
        <v>666</v>
      </c>
      <c r="F26" s="55" t="s">
        <v>666</v>
      </c>
      <c r="G26" s="55" t="s">
        <v>666</v>
      </c>
    </row>
    <row r="27" spans="1:12">
      <c r="D27" s="55" t="s">
        <v>666</v>
      </c>
      <c r="E27" s="55" t="s">
        <v>666</v>
      </c>
      <c r="F27" s="55" t="s">
        <v>666</v>
      </c>
      <c r="G27" s="55" t="s">
        <v>666</v>
      </c>
    </row>
    <row r="30" spans="1:12">
      <c r="H30" s="59"/>
      <c r="I30" s="59"/>
      <c r="J30" s="59"/>
      <c r="K30" s="59"/>
    </row>
    <row r="31" spans="1:12">
      <c r="H31" s="59"/>
      <c r="I31" s="59"/>
      <c r="J31" s="59"/>
      <c r="K31" s="59"/>
    </row>
    <row r="32" spans="1:12">
      <c r="H32" s="59"/>
      <c r="I32" s="59"/>
      <c r="J32" s="59"/>
      <c r="K32" s="59"/>
    </row>
    <row r="33" spans="4:11">
      <c r="H33" s="59"/>
      <c r="I33" s="59"/>
      <c r="J33" s="59"/>
      <c r="K33" s="59"/>
    </row>
    <row r="34" spans="4:11">
      <c r="H34" s="59"/>
      <c r="I34" s="59"/>
      <c r="J34" s="59"/>
      <c r="K34" s="59"/>
    </row>
    <row r="35" spans="4:11">
      <c r="H35" s="59"/>
      <c r="I35" s="59"/>
      <c r="J35" s="59"/>
      <c r="K35" s="59"/>
    </row>
    <row r="36" spans="4:11">
      <c r="H36" s="59"/>
      <c r="I36" s="59"/>
      <c r="J36" s="59"/>
      <c r="K36" s="59"/>
    </row>
    <row r="37" spans="4:11">
      <c r="H37" s="59"/>
      <c r="I37" s="59"/>
      <c r="J37" s="59"/>
      <c r="K37" s="59"/>
    </row>
    <row r="38" spans="4:11">
      <c r="H38" s="59"/>
      <c r="I38" s="59"/>
      <c r="J38" s="59"/>
      <c r="K38" s="59"/>
    </row>
    <row r="39" spans="4:11">
      <c r="D39" s="61"/>
      <c r="E39" s="61"/>
      <c r="F39" s="61"/>
      <c r="G39" s="61"/>
      <c r="H39" s="59"/>
      <c r="I39" s="59"/>
      <c r="J39" s="59"/>
      <c r="K39" s="59"/>
    </row>
    <row r="40" spans="4:11">
      <c r="H40" s="59"/>
      <c r="I40" s="59"/>
      <c r="J40" s="59"/>
      <c r="K40" s="59"/>
    </row>
    <row r="41" spans="4:11">
      <c r="D41" s="61"/>
      <c r="E41" s="61"/>
      <c r="F41" s="61"/>
      <c r="G41" s="61"/>
      <c r="H41" s="59"/>
      <c r="I41" s="59"/>
      <c r="J41" s="59"/>
      <c r="K41" s="59"/>
    </row>
  </sheetData>
  <mergeCells count="4">
    <mergeCell ref="A4:A5"/>
    <mergeCell ref="B4:C4"/>
    <mergeCell ref="H4:J4"/>
    <mergeCell ref="A2:K2"/>
  </mergeCells>
  <printOptions horizontalCentered="1" verticalCentered="1"/>
  <pageMargins left="0.39370078740157477" right="0.39370078740157477" top="0.39370078740157477" bottom="0.39370078740157477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18BF7-0C38-4D10-953B-AD2922ECC509}">
  <sheetPr transitionEvaluation="1" codeName="Hoja3">
    <pageSetUpPr fitToPage="1"/>
  </sheetPr>
  <dimension ref="A1:I61"/>
  <sheetViews>
    <sheetView showGridLines="0" zoomScale="75" zoomScaleNormal="75" zoomScaleSheetLayoutView="75" workbookViewId="0">
      <selection activeCell="A3" sqref="A3:I3"/>
    </sheetView>
  </sheetViews>
  <sheetFormatPr baseColWidth="10" defaultColWidth="19.140625" defaultRowHeight="12.75"/>
  <cols>
    <col min="1" max="1" width="60" style="15" customWidth="1"/>
    <col min="2" max="4" width="8.28515625" style="16" customWidth="1"/>
    <col min="5" max="7" width="7.7109375" style="16" customWidth="1"/>
    <col min="8" max="8" width="8.28515625" style="16" customWidth="1"/>
    <col min="9" max="9" width="7.7109375" style="16" customWidth="1"/>
    <col min="10" max="16384" width="19.140625" style="15"/>
  </cols>
  <sheetData>
    <row r="1" spans="1:9" ht="18.75">
      <c r="A1" s="427" t="s">
        <v>468</v>
      </c>
      <c r="B1" s="427"/>
      <c r="C1" s="427"/>
      <c r="D1" s="427"/>
      <c r="E1" s="427"/>
      <c r="F1" s="427"/>
      <c r="G1" s="427"/>
      <c r="H1" s="427"/>
      <c r="I1" s="427"/>
    </row>
    <row r="2" spans="1:9" ht="18.75">
      <c r="A2" s="91"/>
      <c r="B2" s="91"/>
      <c r="C2" s="30"/>
      <c r="D2" s="30"/>
      <c r="E2" s="30"/>
      <c r="F2" s="30"/>
      <c r="G2" s="30"/>
      <c r="H2" s="30"/>
      <c r="I2" s="30"/>
    </row>
    <row r="3" spans="1:9" s="17" customFormat="1" ht="38.25" customHeight="1">
      <c r="A3" s="428" t="s">
        <v>596</v>
      </c>
      <c r="B3" s="428"/>
      <c r="C3" s="428"/>
      <c r="D3" s="428"/>
      <c r="E3" s="428"/>
      <c r="F3" s="428"/>
      <c r="G3" s="428"/>
      <c r="H3" s="428"/>
      <c r="I3" s="428"/>
    </row>
    <row r="4" spans="1:9" ht="14.25">
      <c r="A4" s="104"/>
      <c r="B4" s="109"/>
      <c r="C4" s="109"/>
      <c r="D4" s="109"/>
      <c r="E4" s="109"/>
      <c r="F4" s="109"/>
      <c r="G4" s="109"/>
      <c r="H4" s="109"/>
      <c r="I4" s="109"/>
    </row>
    <row r="5" spans="1:9" ht="14.25">
      <c r="A5" s="105" t="s">
        <v>60</v>
      </c>
      <c r="B5" s="110">
        <v>2014</v>
      </c>
      <c r="C5" s="110">
        <v>2015</v>
      </c>
      <c r="D5" s="110">
        <v>2016</v>
      </c>
      <c r="E5" s="110">
        <v>2017</v>
      </c>
      <c r="F5" s="110">
        <v>2018</v>
      </c>
      <c r="G5" s="110">
        <v>2019</v>
      </c>
      <c r="H5" s="110">
        <v>2020</v>
      </c>
      <c r="I5" s="110">
        <v>2021</v>
      </c>
    </row>
    <row r="6" spans="1:9" s="2" customFormat="1" ht="13.5">
      <c r="A6" s="106" t="s">
        <v>115</v>
      </c>
      <c r="B6" s="111"/>
      <c r="C6" s="111"/>
      <c r="D6" s="111"/>
      <c r="E6" s="111"/>
      <c r="F6" s="111"/>
      <c r="G6" s="111"/>
      <c r="H6" s="111"/>
      <c r="I6" s="114"/>
    </row>
    <row r="7" spans="1:9" s="2" customFormat="1" ht="13.5">
      <c r="A7" s="106"/>
      <c r="B7" s="111"/>
      <c r="C7" s="111"/>
      <c r="D7" s="111"/>
      <c r="E7" s="111"/>
      <c r="F7" s="111"/>
      <c r="G7" s="111"/>
      <c r="H7" s="111"/>
      <c r="I7" s="114"/>
    </row>
    <row r="8" spans="1:9" ht="13.5">
      <c r="A8" s="107" t="s">
        <v>61</v>
      </c>
      <c r="B8" s="111">
        <v>44.13</v>
      </c>
      <c r="C8" s="111">
        <v>43.85</v>
      </c>
      <c r="D8" s="111">
        <v>44.1</v>
      </c>
      <c r="E8" s="111">
        <v>45.85</v>
      </c>
      <c r="F8" s="111">
        <v>44.56</v>
      </c>
      <c r="G8" s="111">
        <v>44.6</v>
      </c>
      <c r="H8" s="111">
        <v>45.56</v>
      </c>
      <c r="I8" s="114">
        <v>46.16</v>
      </c>
    </row>
    <row r="9" spans="1:9" ht="13.5">
      <c r="A9" s="107" t="s">
        <v>62</v>
      </c>
      <c r="B9" s="111">
        <v>40.47</v>
      </c>
      <c r="C9" s="111">
        <v>40.69</v>
      </c>
      <c r="D9" s="111">
        <v>41.3</v>
      </c>
      <c r="E9" s="111">
        <v>41.71</v>
      </c>
      <c r="F9" s="111">
        <v>41.73</v>
      </c>
      <c r="G9" s="111">
        <v>41.96</v>
      </c>
      <c r="H9" s="111">
        <v>42.71</v>
      </c>
      <c r="I9" s="114">
        <v>43.05</v>
      </c>
    </row>
    <row r="10" spans="1:9" ht="13.5">
      <c r="A10" s="107" t="s">
        <v>63</v>
      </c>
      <c r="B10" s="111">
        <v>41.6</v>
      </c>
      <c r="C10" s="111">
        <v>42.02</v>
      </c>
      <c r="D10" s="111">
        <v>42.85</v>
      </c>
      <c r="E10" s="111">
        <v>43.1</v>
      </c>
      <c r="F10" s="111">
        <v>43.09</v>
      </c>
      <c r="G10" s="111">
        <v>43.73</v>
      </c>
      <c r="H10" s="111">
        <v>44.37</v>
      </c>
      <c r="I10" s="114">
        <v>44.68</v>
      </c>
    </row>
    <row r="11" spans="1:9" ht="13.5">
      <c r="A11" s="107" t="s">
        <v>64</v>
      </c>
      <c r="B11" s="111">
        <v>39.61</v>
      </c>
      <c r="C11" s="111">
        <v>40.1</v>
      </c>
      <c r="D11" s="111">
        <v>40.450000000000003</v>
      </c>
      <c r="E11" s="111">
        <v>41.06</v>
      </c>
      <c r="F11" s="111">
        <v>41.15</v>
      </c>
      <c r="G11" s="111">
        <v>41.43</v>
      </c>
      <c r="H11" s="111">
        <v>41.92</v>
      </c>
      <c r="I11" s="114">
        <v>42.23</v>
      </c>
    </row>
    <row r="12" spans="1:9" ht="13.5">
      <c r="A12" s="107" t="s">
        <v>65</v>
      </c>
      <c r="B12" s="111">
        <v>43.03</v>
      </c>
      <c r="C12" s="111">
        <v>43.01</v>
      </c>
      <c r="D12" s="111">
        <v>42.92</v>
      </c>
      <c r="E12" s="111">
        <v>43.9</v>
      </c>
      <c r="F12" s="111">
        <v>43.98</v>
      </c>
      <c r="G12" s="111">
        <v>46.86</v>
      </c>
      <c r="H12" s="111">
        <v>46.51</v>
      </c>
      <c r="I12" s="114">
        <v>47.04</v>
      </c>
    </row>
    <row r="13" spans="1:9" ht="13.5">
      <c r="A13" s="107" t="s">
        <v>66</v>
      </c>
      <c r="B13" s="111">
        <v>42.57</v>
      </c>
      <c r="C13" s="111">
        <v>43.09</v>
      </c>
      <c r="D13" s="111">
        <v>43.3</v>
      </c>
      <c r="E13" s="111">
        <v>43.69</v>
      </c>
      <c r="F13" s="111">
        <v>43.51</v>
      </c>
      <c r="G13" s="111">
        <v>43.65</v>
      </c>
      <c r="H13" s="111">
        <v>44.09</v>
      </c>
      <c r="I13" s="114">
        <v>44.56</v>
      </c>
    </row>
    <row r="14" spans="1:9" ht="13.5">
      <c r="A14" s="107" t="s">
        <v>67</v>
      </c>
      <c r="B14" s="111">
        <v>36.21</v>
      </c>
      <c r="C14" s="111">
        <v>37.1</v>
      </c>
      <c r="D14" s="111">
        <v>38.25</v>
      </c>
      <c r="E14" s="111">
        <v>38.25</v>
      </c>
      <c r="F14" s="111">
        <v>38.22</v>
      </c>
      <c r="G14" s="111">
        <v>39.5</v>
      </c>
      <c r="H14" s="111">
        <v>40.18</v>
      </c>
      <c r="I14" s="114">
        <v>42.41</v>
      </c>
    </row>
    <row r="15" spans="1:9" ht="13.5">
      <c r="A15" s="107"/>
      <c r="B15" s="111"/>
      <c r="C15" s="111"/>
      <c r="D15" s="111"/>
      <c r="E15" s="111"/>
      <c r="F15" s="111"/>
      <c r="G15" s="111"/>
      <c r="H15" s="111"/>
      <c r="I15" s="114"/>
    </row>
    <row r="16" spans="1:9" s="2" customFormat="1" ht="13.5">
      <c r="A16" s="106" t="s">
        <v>116</v>
      </c>
      <c r="B16" s="111"/>
      <c r="C16" s="111"/>
      <c r="D16" s="111"/>
      <c r="E16" s="111"/>
      <c r="F16" s="111"/>
      <c r="G16" s="111"/>
      <c r="H16" s="111"/>
      <c r="I16" s="114"/>
    </row>
    <row r="17" spans="1:9" s="2" customFormat="1" ht="13.5">
      <c r="A17" s="106"/>
      <c r="B17" s="111"/>
      <c r="C17" s="111"/>
      <c r="D17" s="111"/>
      <c r="E17" s="111"/>
      <c r="F17" s="111"/>
      <c r="G17" s="111"/>
      <c r="H17" s="111"/>
      <c r="I17" s="114"/>
    </row>
    <row r="18" spans="1:9" ht="13.5">
      <c r="A18" s="107" t="s">
        <v>68</v>
      </c>
      <c r="B18" s="111">
        <v>48.24</v>
      </c>
      <c r="C18" s="111">
        <v>49.67</v>
      </c>
      <c r="D18" s="111">
        <v>49.68</v>
      </c>
      <c r="E18" s="111">
        <v>51.49</v>
      </c>
      <c r="F18" s="111">
        <v>51.28</v>
      </c>
      <c r="G18" s="111">
        <v>51.4</v>
      </c>
      <c r="H18" s="111">
        <v>52.9</v>
      </c>
      <c r="I18" s="114">
        <v>53.82</v>
      </c>
    </row>
    <row r="19" spans="1:9" ht="13.5">
      <c r="A19" s="107" t="s">
        <v>69</v>
      </c>
      <c r="B19" s="111">
        <v>49.36</v>
      </c>
      <c r="C19" s="111">
        <v>50.51</v>
      </c>
      <c r="D19" s="111">
        <v>50.45</v>
      </c>
      <c r="E19" s="111">
        <v>51.42</v>
      </c>
      <c r="F19" s="111">
        <v>51.01</v>
      </c>
      <c r="G19" s="111">
        <v>51.08</v>
      </c>
      <c r="H19" s="111">
        <v>51.89</v>
      </c>
      <c r="I19" s="114">
        <v>52.35</v>
      </c>
    </row>
    <row r="20" spans="1:9" ht="13.5">
      <c r="A20" s="107" t="s">
        <v>70</v>
      </c>
      <c r="B20" s="111">
        <v>47.69</v>
      </c>
      <c r="C20" s="111">
        <v>48.48</v>
      </c>
      <c r="D20" s="111">
        <v>49.06</v>
      </c>
      <c r="E20" s="111">
        <v>49.08</v>
      </c>
      <c r="F20" s="111">
        <v>47.81</v>
      </c>
      <c r="G20" s="111">
        <v>48.36</v>
      </c>
      <c r="H20" s="111">
        <v>49.09</v>
      </c>
      <c r="I20" s="114">
        <v>49.25</v>
      </c>
    </row>
    <row r="21" spans="1:9" ht="13.5">
      <c r="A21" s="107" t="s">
        <v>71</v>
      </c>
      <c r="B21" s="111">
        <v>48.51</v>
      </c>
      <c r="C21" s="111">
        <v>48.46</v>
      </c>
      <c r="D21" s="111">
        <v>48.22</v>
      </c>
      <c r="E21" s="111">
        <v>48.33</v>
      </c>
      <c r="F21" s="111">
        <v>48.07</v>
      </c>
      <c r="G21" s="111">
        <v>50.57</v>
      </c>
      <c r="H21" s="111">
        <v>50.87</v>
      </c>
      <c r="I21" s="114">
        <v>51.56</v>
      </c>
    </row>
    <row r="22" spans="1:9" ht="13.5">
      <c r="A22" s="107" t="s">
        <v>72</v>
      </c>
      <c r="B22" s="111">
        <v>60.23</v>
      </c>
      <c r="C22" s="111">
        <v>61.05</v>
      </c>
      <c r="D22" s="111">
        <v>59.81</v>
      </c>
      <c r="E22" s="111">
        <v>58.09</v>
      </c>
      <c r="F22" s="111">
        <v>57.7</v>
      </c>
      <c r="G22" s="111">
        <v>58.93</v>
      </c>
      <c r="H22" s="111">
        <v>58.94</v>
      </c>
      <c r="I22" s="114">
        <v>59.45</v>
      </c>
    </row>
    <row r="23" spans="1:9" ht="13.5">
      <c r="A23" s="107" t="s">
        <v>73</v>
      </c>
      <c r="B23" s="111">
        <v>48.01</v>
      </c>
      <c r="C23" s="111">
        <v>49.35</v>
      </c>
      <c r="D23" s="111">
        <v>48.56</v>
      </c>
      <c r="E23" s="111">
        <v>48</v>
      </c>
      <c r="F23" s="111">
        <v>47</v>
      </c>
      <c r="G23" s="111">
        <v>47.26</v>
      </c>
      <c r="H23" s="111">
        <v>49.82</v>
      </c>
      <c r="I23" s="114">
        <v>51</v>
      </c>
    </row>
    <row r="24" spans="1:9" ht="13.5">
      <c r="A24" s="107" t="s">
        <v>74</v>
      </c>
      <c r="B24" s="111">
        <v>50.02</v>
      </c>
      <c r="C24" s="111">
        <v>51.9</v>
      </c>
      <c r="D24" s="111">
        <v>52.08</v>
      </c>
      <c r="E24" s="111">
        <v>51.87</v>
      </c>
      <c r="F24" s="111">
        <v>51.48</v>
      </c>
      <c r="G24" s="111">
        <v>52.19</v>
      </c>
      <c r="H24" s="111">
        <v>52.48</v>
      </c>
      <c r="I24" s="114">
        <v>53.59</v>
      </c>
    </row>
    <row r="25" spans="1:9" ht="13.5">
      <c r="A25" s="107" t="s">
        <v>75</v>
      </c>
      <c r="B25" s="111">
        <v>46.47</v>
      </c>
      <c r="C25" s="111">
        <v>46.91</v>
      </c>
      <c r="D25" s="111">
        <v>47.3</v>
      </c>
      <c r="E25" s="111">
        <v>47.46</v>
      </c>
      <c r="F25" s="111">
        <v>47.93</v>
      </c>
      <c r="G25" s="111">
        <v>48.97</v>
      </c>
      <c r="H25" s="111">
        <v>49.31</v>
      </c>
      <c r="I25" s="114">
        <v>49.7</v>
      </c>
    </row>
    <row r="26" spans="1:9" ht="13.5">
      <c r="A26" s="107" t="s">
        <v>76</v>
      </c>
      <c r="B26" s="111">
        <v>49.9</v>
      </c>
      <c r="C26" s="111">
        <v>49.8</v>
      </c>
      <c r="D26" s="111">
        <v>49.48</v>
      </c>
      <c r="E26" s="111">
        <v>48.88</v>
      </c>
      <c r="F26" s="111">
        <v>50.24</v>
      </c>
      <c r="G26" s="111">
        <v>50.1</v>
      </c>
      <c r="H26" s="111">
        <v>50.11</v>
      </c>
      <c r="I26" s="114">
        <v>50.22</v>
      </c>
    </row>
    <row r="27" spans="1:9" ht="13.5">
      <c r="A27" s="107" t="s">
        <v>77</v>
      </c>
      <c r="B27" s="111">
        <v>53.24</v>
      </c>
      <c r="C27" s="111">
        <v>54.6</v>
      </c>
      <c r="D27" s="111">
        <v>52.92</v>
      </c>
      <c r="E27" s="111">
        <v>52.88</v>
      </c>
      <c r="F27" s="111">
        <v>52.22</v>
      </c>
      <c r="G27" s="111">
        <v>53.09</v>
      </c>
      <c r="H27" s="111">
        <v>53.72</v>
      </c>
      <c r="I27" s="114">
        <v>54.78</v>
      </c>
    </row>
    <row r="28" spans="1:9" ht="13.5">
      <c r="A28" s="107" t="s">
        <v>78</v>
      </c>
      <c r="B28" s="111">
        <v>46.51</v>
      </c>
      <c r="C28" s="111">
        <v>46.78</v>
      </c>
      <c r="D28" s="111">
        <v>47.67</v>
      </c>
      <c r="E28" s="111">
        <v>49.66</v>
      </c>
      <c r="F28" s="111">
        <v>49.31</v>
      </c>
      <c r="G28" s="111">
        <v>48.41</v>
      </c>
      <c r="H28" s="111">
        <v>49.31</v>
      </c>
      <c r="I28" s="114">
        <v>49.76</v>
      </c>
    </row>
    <row r="29" spans="1:9" ht="13.5">
      <c r="A29" s="107" t="s">
        <v>79</v>
      </c>
      <c r="B29" s="111">
        <v>43.69</v>
      </c>
      <c r="C29" s="111">
        <v>43.59</v>
      </c>
      <c r="D29" s="111">
        <v>43.66</v>
      </c>
      <c r="E29" s="111">
        <v>44.29</v>
      </c>
      <c r="F29" s="111">
        <v>44.13</v>
      </c>
      <c r="G29" s="111">
        <v>45.87</v>
      </c>
      <c r="H29" s="111">
        <v>45.75</v>
      </c>
      <c r="I29" s="114">
        <v>45.85</v>
      </c>
    </row>
    <row r="30" spans="1:9" ht="14.25">
      <c r="A30" s="108"/>
      <c r="B30" s="112"/>
      <c r="C30" s="109"/>
      <c r="D30" s="109"/>
      <c r="E30" s="109"/>
      <c r="F30" s="109"/>
      <c r="G30" s="109"/>
      <c r="H30" s="109"/>
      <c r="I30" s="109"/>
    </row>
    <row r="31" spans="1:9" ht="29.1" customHeight="1">
      <c r="A31" s="429" t="s">
        <v>597</v>
      </c>
      <c r="B31" s="429"/>
      <c r="C31" s="429"/>
      <c r="D31" s="429"/>
      <c r="E31" s="429"/>
      <c r="F31" s="429"/>
      <c r="G31" s="429"/>
      <c r="H31" s="429"/>
      <c r="I31" s="429"/>
    </row>
    <row r="32" spans="1:9" ht="29.1" customHeight="1">
      <c r="A32" s="430" t="s">
        <v>598</v>
      </c>
      <c r="B32" s="430"/>
      <c r="C32" s="430"/>
      <c r="D32" s="430"/>
      <c r="E32" s="430"/>
      <c r="F32" s="430"/>
      <c r="G32" s="430"/>
      <c r="H32" s="430"/>
      <c r="I32" s="430"/>
    </row>
    <row r="33" spans="1:9" ht="14.25">
      <c r="A33" s="104"/>
      <c r="B33" s="109"/>
      <c r="C33" s="109"/>
      <c r="D33" s="109"/>
      <c r="E33" s="109"/>
      <c r="F33" s="109"/>
      <c r="G33" s="109"/>
      <c r="H33" s="109"/>
      <c r="I33" s="109"/>
    </row>
    <row r="34" spans="1:9" ht="14.25">
      <c r="A34" s="104"/>
      <c r="B34" s="109"/>
      <c r="C34" s="109"/>
      <c r="D34" s="109"/>
      <c r="E34" s="109"/>
      <c r="F34" s="109"/>
      <c r="G34" s="109"/>
      <c r="H34" s="109"/>
      <c r="I34" s="109"/>
    </row>
    <row r="35" spans="1:9" ht="14.25">
      <c r="A35" s="104"/>
      <c r="B35" s="109"/>
      <c r="C35" s="109"/>
      <c r="D35" s="109"/>
      <c r="E35" s="109"/>
      <c r="F35" s="109"/>
      <c r="G35" s="109"/>
      <c r="H35" s="109"/>
      <c r="I35" s="109"/>
    </row>
    <row r="36" spans="1:9" ht="14.25">
      <c r="A36" s="105" t="s">
        <v>599</v>
      </c>
      <c r="B36" s="110">
        <v>2022</v>
      </c>
      <c r="C36" s="110">
        <v>2023</v>
      </c>
      <c r="D36" s="110">
        <v>2024</v>
      </c>
      <c r="E36" s="113"/>
      <c r="F36" s="109"/>
      <c r="G36" s="109"/>
      <c r="H36" s="109"/>
      <c r="I36" s="109"/>
    </row>
    <row r="37" spans="1:9" ht="14.25">
      <c r="A37" s="106"/>
      <c r="B37" s="111"/>
      <c r="C37" s="113"/>
      <c r="D37" s="109"/>
      <c r="E37" s="109"/>
      <c r="F37" s="109"/>
      <c r="G37" s="109"/>
      <c r="H37" s="109"/>
      <c r="I37" s="109"/>
    </row>
    <row r="38" spans="1:9" ht="14.25">
      <c r="A38" s="106" t="s">
        <v>121</v>
      </c>
      <c r="B38" s="111">
        <v>50.6</v>
      </c>
      <c r="C38" s="111">
        <v>55</v>
      </c>
      <c r="D38" s="111">
        <v>58.198231292665163</v>
      </c>
      <c r="E38" s="113"/>
      <c r="F38" s="109"/>
      <c r="G38" s="109"/>
      <c r="H38" s="109"/>
      <c r="I38" s="109"/>
    </row>
    <row r="39" spans="1:9" ht="14.25">
      <c r="A39" s="106"/>
      <c r="B39" s="111"/>
      <c r="C39" s="111"/>
      <c r="D39" s="111"/>
      <c r="E39" s="113"/>
      <c r="F39" s="109"/>
      <c r="G39" s="109"/>
      <c r="H39" s="109"/>
      <c r="I39" s="109"/>
    </row>
    <row r="40" spans="1:9" ht="14.25">
      <c r="A40" s="106" t="s">
        <v>600</v>
      </c>
      <c r="B40" s="111"/>
      <c r="C40" s="111"/>
      <c r="D40" s="111"/>
      <c r="E40" s="113"/>
      <c r="F40" s="109"/>
      <c r="G40" s="109"/>
      <c r="H40" s="109"/>
      <c r="I40" s="109"/>
    </row>
    <row r="41" spans="1:9" ht="14.25">
      <c r="A41" s="106"/>
      <c r="B41" s="111"/>
      <c r="C41" s="111"/>
      <c r="D41" s="111"/>
      <c r="E41" s="113"/>
      <c r="F41" s="109"/>
      <c r="G41" s="109"/>
      <c r="H41" s="109"/>
      <c r="I41" s="109"/>
    </row>
    <row r="42" spans="1:9" ht="27">
      <c r="A42" s="107" t="s">
        <v>601</v>
      </c>
      <c r="B42" s="111">
        <v>53.612154446719593</v>
      </c>
      <c r="C42" s="111">
        <v>58.611900393497265</v>
      </c>
      <c r="D42" s="111">
        <v>61.051797298695263</v>
      </c>
      <c r="E42" s="113"/>
      <c r="F42" s="109"/>
      <c r="G42" s="109"/>
      <c r="H42" s="109"/>
      <c r="I42" s="109"/>
    </row>
    <row r="43" spans="1:9" ht="27">
      <c r="A43" s="107" t="s">
        <v>602</v>
      </c>
      <c r="B43" s="111">
        <v>51.855957989941231</v>
      </c>
      <c r="C43" s="111">
        <v>57.760699123786324</v>
      </c>
      <c r="D43" s="111">
        <v>60.144894614799043</v>
      </c>
      <c r="E43" s="113"/>
      <c r="F43" s="109"/>
      <c r="G43" s="109"/>
      <c r="H43" s="109"/>
      <c r="I43" s="109"/>
    </row>
    <row r="44" spans="1:9" ht="27">
      <c r="A44" s="107" t="s">
        <v>603</v>
      </c>
      <c r="B44" s="111">
        <v>52.079031467193026</v>
      </c>
      <c r="C44" s="111">
        <v>57.927776663986414</v>
      </c>
      <c r="D44" s="111">
        <v>60.889865968988367</v>
      </c>
      <c r="E44" s="113"/>
      <c r="F44" s="109"/>
      <c r="G44" s="109"/>
      <c r="H44" s="109"/>
      <c r="I44" s="109"/>
    </row>
    <row r="45" spans="1:9" ht="27">
      <c r="A45" s="107" t="s">
        <v>604</v>
      </c>
      <c r="B45" s="111">
        <v>50.111253011388428</v>
      </c>
      <c r="C45" s="111">
        <v>55.184912338237169</v>
      </c>
      <c r="D45" s="111">
        <v>58.072772800983358</v>
      </c>
      <c r="E45" s="113"/>
      <c r="F45" s="109"/>
      <c r="G45" s="109"/>
      <c r="H45" s="109"/>
      <c r="I45" s="109"/>
    </row>
    <row r="46" spans="1:9" ht="14.25">
      <c r="A46" s="107" t="s">
        <v>605</v>
      </c>
      <c r="B46" s="111">
        <v>50.687095449953944</v>
      </c>
      <c r="C46" s="111">
        <v>57.497115243799811</v>
      </c>
      <c r="D46" s="111">
        <v>61.574728049626692</v>
      </c>
      <c r="E46" s="113"/>
      <c r="F46" s="109"/>
      <c r="G46" s="109"/>
      <c r="H46" s="109"/>
      <c r="I46" s="109"/>
    </row>
    <row r="47" spans="1:9" ht="14.25">
      <c r="A47" s="107" t="s">
        <v>606</v>
      </c>
      <c r="B47" s="111">
        <v>44.118295135582009</v>
      </c>
      <c r="C47" s="111">
        <v>51.80624183679123</v>
      </c>
      <c r="D47" s="111">
        <v>56.65794339786963</v>
      </c>
      <c r="E47" s="113"/>
      <c r="F47" s="109"/>
      <c r="G47" s="109"/>
      <c r="H47" s="109"/>
      <c r="I47" s="109"/>
    </row>
    <row r="48" spans="1:9" ht="14.25">
      <c r="A48" s="107" t="s">
        <v>607</v>
      </c>
      <c r="B48" s="111">
        <v>49.865203388896823</v>
      </c>
      <c r="C48" s="111">
        <v>54.151795505889275</v>
      </c>
      <c r="D48" s="111">
        <v>58.295638916851352</v>
      </c>
      <c r="E48" s="113"/>
      <c r="F48" s="109"/>
      <c r="G48" s="109"/>
      <c r="H48" s="109"/>
      <c r="I48" s="109"/>
    </row>
    <row r="49" spans="1:9" ht="14.25">
      <c r="A49" s="107" t="s">
        <v>608</v>
      </c>
      <c r="B49" s="111">
        <v>46.310830084417802</v>
      </c>
      <c r="C49" s="111">
        <v>52.135714759363132</v>
      </c>
      <c r="D49" s="111">
        <v>56.171851756389877</v>
      </c>
      <c r="E49" s="113"/>
      <c r="F49" s="109"/>
      <c r="G49" s="109"/>
      <c r="H49" s="109"/>
      <c r="I49" s="109"/>
    </row>
    <row r="50" spans="1:9" ht="14.25">
      <c r="A50" s="107"/>
      <c r="B50" s="111"/>
      <c r="C50" s="111"/>
      <c r="D50" s="111"/>
      <c r="E50" s="113"/>
      <c r="F50" s="109"/>
      <c r="G50" s="109"/>
      <c r="H50" s="109"/>
      <c r="I50" s="109"/>
    </row>
    <row r="51" spans="1:9" ht="14.25">
      <c r="A51" s="106" t="s">
        <v>609</v>
      </c>
      <c r="B51" s="111"/>
      <c r="C51" s="111"/>
      <c r="D51" s="111"/>
      <c r="E51" s="113"/>
      <c r="F51" s="109"/>
      <c r="G51" s="109"/>
      <c r="H51" s="109"/>
      <c r="I51" s="109"/>
    </row>
    <row r="52" spans="1:9" ht="14.25">
      <c r="A52" s="106"/>
      <c r="B52" s="111"/>
      <c r="C52" s="111"/>
      <c r="D52" s="111"/>
      <c r="E52" s="113"/>
      <c r="F52" s="109"/>
      <c r="G52" s="109"/>
      <c r="H52" s="109"/>
      <c r="I52" s="109"/>
    </row>
    <row r="53" spans="1:9" ht="27">
      <c r="A53" s="107" t="s">
        <v>601</v>
      </c>
      <c r="B53" s="111">
        <v>55.943349764621964</v>
      </c>
      <c r="C53" s="111">
        <v>59.765538951843446</v>
      </c>
      <c r="D53" s="111">
        <v>62.612546735489275</v>
      </c>
      <c r="E53" s="113"/>
      <c r="F53" s="109"/>
      <c r="G53" s="109"/>
      <c r="H53" s="109"/>
      <c r="I53" s="109"/>
    </row>
    <row r="54" spans="1:9" ht="27">
      <c r="A54" s="107" t="s">
        <v>602</v>
      </c>
      <c r="B54" s="111">
        <v>57.492811594107678</v>
      </c>
      <c r="C54" s="111">
        <v>60.95414336920912</v>
      </c>
      <c r="D54" s="111">
        <v>63.474484052235624</v>
      </c>
      <c r="E54" s="113"/>
      <c r="F54" s="109"/>
      <c r="G54" s="109"/>
      <c r="H54" s="109"/>
      <c r="I54" s="109"/>
    </row>
    <row r="55" spans="1:9" ht="27">
      <c r="A55" s="107" t="s">
        <v>603</v>
      </c>
      <c r="B55" s="111">
        <v>56.905368953238273</v>
      </c>
      <c r="C55" s="111">
        <v>61.632047392730072</v>
      </c>
      <c r="D55" s="111">
        <v>64.909283455743193</v>
      </c>
      <c r="E55" s="113"/>
      <c r="F55" s="109"/>
      <c r="G55" s="109"/>
      <c r="H55" s="109"/>
      <c r="I55" s="109"/>
    </row>
    <row r="56" spans="1:9" ht="27">
      <c r="A56" s="107" t="s">
        <v>604</v>
      </c>
      <c r="B56" s="111">
        <v>52.087896769244558</v>
      </c>
      <c r="C56" s="111">
        <v>56.28702843784847</v>
      </c>
      <c r="D56" s="111">
        <v>60.416177453485076</v>
      </c>
      <c r="E56" s="113"/>
      <c r="F56" s="109"/>
      <c r="G56" s="109"/>
      <c r="H56" s="109"/>
      <c r="I56" s="109"/>
    </row>
    <row r="57" spans="1:9" ht="14.25">
      <c r="A57" s="107" t="s">
        <v>605</v>
      </c>
      <c r="B57" s="111">
        <v>55.627577429029344</v>
      </c>
      <c r="C57" s="111">
        <v>59.528885822316013</v>
      </c>
      <c r="D57" s="111">
        <v>61.940135561772891</v>
      </c>
      <c r="E57" s="113"/>
      <c r="F57" s="109"/>
      <c r="G57" s="109"/>
      <c r="H57" s="109"/>
      <c r="I57" s="109"/>
    </row>
    <row r="58" spans="1:9" ht="14.25">
      <c r="A58" s="107" t="s">
        <v>606</v>
      </c>
      <c r="B58" s="111">
        <v>49.09508057147994</v>
      </c>
      <c r="C58" s="111">
        <v>52.722342131127192</v>
      </c>
      <c r="D58" s="111">
        <v>55.725134445364901</v>
      </c>
      <c r="E58" s="113"/>
      <c r="F58" s="109"/>
      <c r="G58" s="109"/>
      <c r="H58" s="109"/>
      <c r="I58" s="109"/>
    </row>
    <row r="59" spans="1:9" ht="14.25">
      <c r="A59" s="107" t="s">
        <v>607</v>
      </c>
      <c r="B59" s="111">
        <v>53.737180676083966</v>
      </c>
      <c r="C59" s="111">
        <v>57.906443662798701</v>
      </c>
      <c r="D59" s="111">
        <v>61.149987265745366</v>
      </c>
      <c r="E59" s="113"/>
      <c r="F59" s="109"/>
      <c r="G59" s="109"/>
      <c r="H59" s="109"/>
      <c r="I59" s="109"/>
    </row>
    <row r="60" spans="1:9" ht="14.25">
      <c r="A60" s="107" t="s">
        <v>608</v>
      </c>
      <c r="B60" s="111">
        <v>49.813389728401212</v>
      </c>
      <c r="C60" s="111">
        <v>53.527815218623573</v>
      </c>
      <c r="D60" s="111">
        <v>56.800934119249902</v>
      </c>
      <c r="E60" s="113"/>
      <c r="F60" s="109"/>
      <c r="G60" s="109"/>
      <c r="H60" s="109"/>
      <c r="I60" s="109"/>
    </row>
    <row r="61" spans="1:9" ht="14.25" thickBot="1">
      <c r="A61" s="46"/>
      <c r="B61" s="62"/>
      <c r="C61" s="62"/>
      <c r="D61" s="62"/>
    </row>
  </sheetData>
  <mergeCells count="4">
    <mergeCell ref="A1:I1"/>
    <mergeCell ref="A3:I3"/>
    <mergeCell ref="A31:I31"/>
    <mergeCell ref="A32:I32"/>
  </mergeCells>
  <printOptions horizontalCentered="1" verticalCentered="1"/>
  <pageMargins left="0.39370078740157477" right="0.39370078740157477" top="0.39370078740157477" bottom="0.39370078740157477" header="0" footer="0"/>
  <pageSetup paperSize="9" scale="77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B4856-FD43-463A-BC0A-92F00978AE84}">
  <sheetPr codeName="Hoja51">
    <pageSetUpPr fitToPage="1"/>
  </sheetPr>
  <dimension ref="A1:L120"/>
  <sheetViews>
    <sheetView showGridLines="0" zoomScaleNormal="100" workbookViewId="0">
      <selection activeCell="A2" sqref="A2:K2"/>
    </sheetView>
  </sheetViews>
  <sheetFormatPr baseColWidth="10" defaultRowHeight="15"/>
  <cols>
    <col min="1" max="1" width="24.85546875" style="55" customWidth="1"/>
    <col min="2" max="2" width="14.140625" style="55" customWidth="1"/>
    <col min="3" max="3" width="8.28515625" style="55" customWidth="1"/>
    <col min="4" max="7" width="13.710937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6384" width="11.42578125" style="55"/>
  </cols>
  <sheetData>
    <row r="1" spans="1:12" ht="15.75" customHeight="1">
      <c r="A1" s="145"/>
      <c r="B1" s="145"/>
      <c r="C1" s="145"/>
      <c r="D1" s="184"/>
      <c r="E1" s="145"/>
      <c r="F1" s="145"/>
      <c r="G1" s="145"/>
      <c r="H1" s="145"/>
      <c r="I1" s="145"/>
      <c r="J1" s="145"/>
      <c r="K1" s="145"/>
      <c r="L1" s="145"/>
    </row>
    <row r="2" spans="1:12" s="89" customFormat="1" ht="33" customHeight="1">
      <c r="A2" s="503" t="s">
        <v>735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185"/>
    </row>
    <row r="3" spans="1:12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s="67" customFormat="1" ht="23.85" customHeight="1">
      <c r="A4" s="446" t="s">
        <v>393</v>
      </c>
      <c r="B4" s="438" t="s">
        <v>634</v>
      </c>
      <c r="C4" s="439"/>
      <c r="D4" s="172" t="s">
        <v>723</v>
      </c>
      <c r="E4" s="172" t="s">
        <v>724</v>
      </c>
      <c r="F4" s="172" t="s">
        <v>725</v>
      </c>
      <c r="G4" s="172" t="s">
        <v>726</v>
      </c>
      <c r="H4" s="440" t="s">
        <v>727</v>
      </c>
      <c r="I4" s="441"/>
      <c r="J4" s="441"/>
      <c r="K4" s="172" t="s">
        <v>637</v>
      </c>
      <c r="L4" s="144"/>
    </row>
    <row r="5" spans="1:12" s="67" customFormat="1" ht="23.85" customHeight="1">
      <c r="A5" s="446"/>
      <c r="B5" s="147" t="s">
        <v>638</v>
      </c>
      <c r="C5" s="147" t="s">
        <v>639</v>
      </c>
      <c r="D5" s="147" t="s">
        <v>640</v>
      </c>
      <c r="E5" s="147" t="s">
        <v>640</v>
      </c>
      <c r="F5" s="147" t="s">
        <v>640</v>
      </c>
      <c r="G5" s="147" t="s">
        <v>640</v>
      </c>
      <c r="H5" s="147" t="s">
        <v>641</v>
      </c>
      <c r="I5" s="147" t="s">
        <v>642</v>
      </c>
      <c r="J5" s="147" t="s">
        <v>643</v>
      </c>
      <c r="K5" s="147" t="s">
        <v>644</v>
      </c>
      <c r="L5" s="144"/>
    </row>
    <row r="6" spans="1:12" s="67" customFormat="1" ht="24.6" customHeight="1">
      <c r="A6" s="151" t="s">
        <v>645</v>
      </c>
      <c r="B6" s="152">
        <v>8812.0776289278529</v>
      </c>
      <c r="C6" s="154">
        <v>7.1382035059629425</v>
      </c>
      <c r="D6" s="154">
        <v>330.75364284983397</v>
      </c>
      <c r="E6" s="154">
        <v>341.32619521839189</v>
      </c>
      <c r="F6" s="154">
        <v>334.55499168911359</v>
      </c>
      <c r="G6" s="154">
        <v>336.21843358616985</v>
      </c>
      <c r="H6" s="159">
        <v>3.1965036809459981</v>
      </c>
      <c r="I6" s="159">
        <v>-1.983792519922432</v>
      </c>
      <c r="J6" s="159">
        <v>0.49721030574310437</v>
      </c>
      <c r="K6" s="160">
        <v>2.8151816633327501E-2</v>
      </c>
      <c r="L6" s="148"/>
    </row>
    <row r="7" spans="1:12" s="67" customFormat="1" ht="24.6" customHeight="1">
      <c r="A7" s="151" t="s">
        <v>646</v>
      </c>
      <c r="B7" s="152">
        <v>0</v>
      </c>
      <c r="C7" s="154">
        <v>0</v>
      </c>
      <c r="D7" s="178" t="s">
        <v>666</v>
      </c>
      <c r="E7" s="178" t="s">
        <v>666</v>
      </c>
      <c r="F7" s="178" t="s">
        <v>666</v>
      </c>
      <c r="G7" s="178" t="s">
        <v>666</v>
      </c>
      <c r="H7" s="176"/>
      <c r="I7" s="176"/>
      <c r="J7" s="176"/>
      <c r="K7" s="177"/>
      <c r="L7" s="148"/>
    </row>
    <row r="8" spans="1:12" s="67" customFormat="1" ht="24.6" customHeight="1">
      <c r="A8" s="151" t="s">
        <v>647</v>
      </c>
      <c r="B8" s="152">
        <v>0</v>
      </c>
      <c r="C8" s="154">
        <v>0</v>
      </c>
      <c r="D8" s="178" t="s">
        <v>666</v>
      </c>
      <c r="E8" s="178" t="s">
        <v>666</v>
      </c>
      <c r="F8" s="178" t="s">
        <v>666</v>
      </c>
      <c r="G8" s="178" t="s">
        <v>666</v>
      </c>
      <c r="H8" s="176"/>
      <c r="I8" s="176"/>
      <c r="J8" s="176"/>
      <c r="K8" s="177"/>
      <c r="L8" s="148"/>
    </row>
    <row r="9" spans="1:12" s="67" customFormat="1" ht="24.6" customHeight="1">
      <c r="A9" s="151" t="s">
        <v>648</v>
      </c>
      <c r="B9" s="152">
        <v>5053.1783381607647</v>
      </c>
      <c r="C9" s="154">
        <v>4.093315657059617</v>
      </c>
      <c r="D9" s="154">
        <v>995.75157575313392</v>
      </c>
      <c r="E9" s="154">
        <v>1044.4580000000001</v>
      </c>
      <c r="F9" s="154">
        <v>1050.1249165116574</v>
      </c>
      <c r="G9" s="154">
        <v>1032.5629435623664</v>
      </c>
      <c r="H9" s="159">
        <v>4.8914232658911132</v>
      </c>
      <c r="I9" s="159">
        <v>0.54257007095137288</v>
      </c>
      <c r="J9" s="159">
        <v>-1.6723698936340798</v>
      </c>
      <c r="K9" s="160">
        <v>-0.17043485068789677</v>
      </c>
      <c r="L9" s="148"/>
    </row>
    <row r="10" spans="1:12" s="67" customFormat="1" ht="24.6" customHeight="1">
      <c r="A10" s="151" t="s">
        <v>728</v>
      </c>
      <c r="B10" s="152">
        <v>1834.9591278964187</v>
      </c>
      <c r="C10" s="154">
        <v>1.4864044816230886</v>
      </c>
      <c r="D10" s="154">
        <v>262.48</v>
      </c>
      <c r="E10" s="154">
        <v>266.94</v>
      </c>
      <c r="F10" s="154">
        <v>272.83</v>
      </c>
      <c r="G10" s="154">
        <v>278.57</v>
      </c>
      <c r="H10" s="159">
        <v>1.6991770801584802</v>
      </c>
      <c r="I10" s="159">
        <v>2.206488349441817</v>
      </c>
      <c r="J10" s="159">
        <v>2.1038742073818897</v>
      </c>
      <c r="K10" s="160">
        <v>2.0228270959903812E-2</v>
      </c>
      <c r="L10" s="148"/>
    </row>
    <row r="11" spans="1:12" s="67" customFormat="1" ht="24.6" customHeight="1">
      <c r="A11" s="151" t="s">
        <v>650</v>
      </c>
      <c r="B11" s="152">
        <v>0</v>
      </c>
      <c r="C11" s="154">
        <v>0</v>
      </c>
      <c r="D11" s="178" t="s">
        <v>666</v>
      </c>
      <c r="E11" s="178" t="s">
        <v>666</v>
      </c>
      <c r="F11" s="178" t="s">
        <v>666</v>
      </c>
      <c r="G11" s="178" t="s">
        <v>666</v>
      </c>
      <c r="H11" s="176"/>
      <c r="I11" s="176"/>
      <c r="J11" s="176"/>
      <c r="K11" s="177"/>
      <c r="L11" s="148"/>
    </row>
    <row r="12" spans="1:12" s="67" customFormat="1" ht="24.6" customHeight="1">
      <c r="A12" s="151" t="s">
        <v>651</v>
      </c>
      <c r="B12" s="152">
        <v>4945.5401625983041</v>
      </c>
      <c r="C12" s="154">
        <v>4.0061235969655105</v>
      </c>
      <c r="D12" s="154">
        <v>347.86621929680865</v>
      </c>
      <c r="E12" s="154">
        <v>347.13651419311429</v>
      </c>
      <c r="F12" s="154">
        <v>345.86166574524236</v>
      </c>
      <c r="G12" s="154">
        <v>349.09918222820363</v>
      </c>
      <c r="H12" s="159">
        <v>-0.20976601440904885</v>
      </c>
      <c r="I12" s="159">
        <v>-0.36724700391579251</v>
      </c>
      <c r="J12" s="159">
        <v>0.93607265667481776</v>
      </c>
      <c r="K12" s="160">
        <v>3.0750076188723746E-2</v>
      </c>
      <c r="L12" s="148"/>
    </row>
    <row r="13" spans="1:12" s="67" customFormat="1" ht="24.6" customHeight="1">
      <c r="A13" s="151" t="s">
        <v>652</v>
      </c>
      <c r="B13" s="152">
        <v>20250.073931847612</v>
      </c>
      <c r="C13" s="154">
        <v>16.403526480725112</v>
      </c>
      <c r="D13" s="154">
        <v>453.37896086489167</v>
      </c>
      <c r="E13" s="154">
        <v>453.30045563319334</v>
      </c>
      <c r="F13" s="154">
        <v>446.00143292298014</v>
      </c>
      <c r="G13" s="154">
        <v>446.00959810767819</v>
      </c>
      <c r="H13" s="159">
        <v>-1.7315587725678448E-2</v>
      </c>
      <c r="I13" s="159">
        <v>-1.6101953173679351</v>
      </c>
      <c r="J13" s="159">
        <v>1.830753019005109E-3</v>
      </c>
      <c r="K13" s="160">
        <v>3.1755071943423532E-4</v>
      </c>
      <c r="L13" s="148"/>
    </row>
    <row r="14" spans="1:12" s="67" customFormat="1" ht="24.6" customHeight="1">
      <c r="A14" s="151" t="s">
        <v>729</v>
      </c>
      <c r="B14" s="152">
        <v>0</v>
      </c>
      <c r="C14" s="154">
        <v>0</v>
      </c>
      <c r="D14" s="178" t="s">
        <v>666</v>
      </c>
      <c r="E14" s="178" t="s">
        <v>666</v>
      </c>
      <c r="F14" s="178" t="s">
        <v>666</v>
      </c>
      <c r="G14" s="178" t="s">
        <v>666</v>
      </c>
      <c r="H14" s="176"/>
      <c r="I14" s="176"/>
      <c r="J14" s="176"/>
      <c r="K14" s="177"/>
      <c r="L14" s="148"/>
    </row>
    <row r="15" spans="1:12" s="67" customFormat="1" ht="24.6" customHeight="1">
      <c r="A15" s="151" t="s">
        <v>654</v>
      </c>
      <c r="B15" s="152">
        <v>26877.678540231118</v>
      </c>
      <c r="C15" s="154">
        <v>21.772202568688186</v>
      </c>
      <c r="D15" s="154">
        <v>481.61837188188844</v>
      </c>
      <c r="E15" s="154">
        <v>487.61493484867606</v>
      </c>
      <c r="F15" s="154">
        <v>525.64767550724082</v>
      </c>
      <c r="G15" s="154">
        <v>537.6077883778845</v>
      </c>
      <c r="H15" s="159">
        <v>1.2450860093556009</v>
      </c>
      <c r="I15" s="159">
        <v>7.7997489290125319</v>
      </c>
      <c r="J15" s="159">
        <v>2.2753097612583151</v>
      </c>
      <c r="K15" s="160">
        <v>0.61737282407153915</v>
      </c>
      <c r="L15" s="148"/>
    </row>
    <row r="16" spans="1:12" s="67" customFormat="1" ht="24.6" customHeight="1">
      <c r="A16" s="151" t="s">
        <v>730</v>
      </c>
      <c r="B16" s="152">
        <v>1597.7517196245826</v>
      </c>
      <c r="C16" s="154">
        <v>1.2942551583116442</v>
      </c>
      <c r="D16" s="154">
        <v>96.75</v>
      </c>
      <c r="E16" s="154">
        <v>94.25</v>
      </c>
      <c r="F16" s="154">
        <v>103.375</v>
      </c>
      <c r="G16" s="154">
        <v>113.2</v>
      </c>
      <c r="H16" s="159">
        <v>-2.5839793281653747</v>
      </c>
      <c r="I16" s="159">
        <v>9.6816976127320959</v>
      </c>
      <c r="J16" s="159">
        <v>9.5042321644498209</v>
      </c>
      <c r="K16" s="160">
        <v>3.0148265244885428E-2</v>
      </c>
      <c r="L16" s="148"/>
    </row>
    <row r="17" spans="1:12" s="67" customFormat="1" ht="24.6" customHeight="1">
      <c r="A17" s="151" t="s">
        <v>731</v>
      </c>
      <c r="B17" s="152">
        <v>46834.365368287414</v>
      </c>
      <c r="C17" s="154">
        <v>37.938071491108033</v>
      </c>
      <c r="D17" s="154">
        <v>291.47031954160298</v>
      </c>
      <c r="E17" s="154">
        <v>292.61396151281548</v>
      </c>
      <c r="F17" s="154">
        <v>275.21106088003779</v>
      </c>
      <c r="G17" s="154">
        <v>245.30452454888911</v>
      </c>
      <c r="H17" s="159">
        <v>0.39236995828978927</v>
      </c>
      <c r="I17" s="159">
        <v>-5.9473924425220908</v>
      </c>
      <c r="J17" s="159">
        <v>-10.866763943104996</v>
      </c>
      <c r="K17" s="160">
        <v>-2.6899935089090463</v>
      </c>
      <c r="L17" s="148"/>
    </row>
    <row r="18" spans="1:12" s="67" customFormat="1" ht="24.6" customHeight="1">
      <c r="A18" s="151" t="s">
        <v>657</v>
      </c>
      <c r="B18" s="152">
        <v>6237.8349041166421</v>
      </c>
      <c r="C18" s="154">
        <v>5.0529440226459883</v>
      </c>
      <c r="D18" s="154">
        <v>440.00000000000006</v>
      </c>
      <c r="E18" s="154">
        <v>450</v>
      </c>
      <c r="F18" s="154">
        <v>473.79</v>
      </c>
      <c r="G18" s="154">
        <v>458.33</v>
      </c>
      <c r="H18" s="159">
        <v>2.2727272727272596</v>
      </c>
      <c r="I18" s="159">
        <v>5.2866666666666715</v>
      </c>
      <c r="J18" s="159">
        <v>-3.2630490301610493</v>
      </c>
      <c r="K18" s="160">
        <v>-0.18520974790278119</v>
      </c>
      <c r="L18" s="148"/>
    </row>
    <row r="19" spans="1:12" s="67" customFormat="1" ht="24.6" customHeight="1">
      <c r="A19" s="151" t="s">
        <v>658</v>
      </c>
      <c r="B19" s="152">
        <v>0</v>
      </c>
      <c r="C19" s="154">
        <v>0</v>
      </c>
      <c r="D19" s="178" t="s">
        <v>666</v>
      </c>
      <c r="E19" s="178" t="s">
        <v>666</v>
      </c>
      <c r="F19" s="178" t="s">
        <v>666</v>
      </c>
      <c r="G19" s="178" t="s">
        <v>666</v>
      </c>
      <c r="H19" s="176"/>
      <c r="I19" s="176"/>
      <c r="J19" s="176"/>
      <c r="K19" s="177"/>
      <c r="L19" s="148"/>
    </row>
    <row r="20" spans="1:12" s="67" customFormat="1" ht="24.6" customHeight="1">
      <c r="A20" s="151" t="s">
        <v>659</v>
      </c>
      <c r="B20" s="152">
        <v>0</v>
      </c>
      <c r="C20" s="154">
        <v>0</v>
      </c>
      <c r="D20" s="178" t="s">
        <v>666</v>
      </c>
      <c r="E20" s="178" t="s">
        <v>666</v>
      </c>
      <c r="F20" s="178" t="s">
        <v>666</v>
      </c>
      <c r="G20" s="178" t="s">
        <v>666</v>
      </c>
      <c r="H20" s="176"/>
      <c r="I20" s="176"/>
      <c r="J20" s="176"/>
      <c r="K20" s="177"/>
      <c r="L20" s="148"/>
    </row>
    <row r="21" spans="1:12" s="67" customFormat="1" ht="24.6" customHeight="1">
      <c r="A21" s="151" t="s">
        <v>660</v>
      </c>
      <c r="B21" s="152">
        <v>0</v>
      </c>
      <c r="C21" s="154">
        <v>0</v>
      </c>
      <c r="D21" s="178" t="s">
        <v>666</v>
      </c>
      <c r="E21" s="178" t="s">
        <v>666</v>
      </c>
      <c r="F21" s="178" t="s">
        <v>666</v>
      </c>
      <c r="G21" s="178" t="s">
        <v>666</v>
      </c>
      <c r="H21" s="176"/>
      <c r="I21" s="176"/>
      <c r="J21" s="176"/>
      <c r="K21" s="177"/>
      <c r="L21" s="148"/>
    </row>
    <row r="22" spans="1:12" s="67" customFormat="1" ht="24.6" customHeight="1">
      <c r="A22" s="151" t="s">
        <v>661</v>
      </c>
      <c r="B22" s="152">
        <v>1006.0555739523659</v>
      </c>
      <c r="C22" s="154">
        <v>0.81495303690987653</v>
      </c>
      <c r="D22" s="154">
        <v>2404.6821705426355</v>
      </c>
      <c r="E22" s="154">
        <v>2404.6821705426355</v>
      </c>
      <c r="F22" s="154">
        <v>2414.7476820185439</v>
      </c>
      <c r="G22" s="154">
        <v>2500.8694573643411</v>
      </c>
      <c r="H22" s="159">
        <v>0</v>
      </c>
      <c r="I22" s="159">
        <v>0.41857970251582105</v>
      </c>
      <c r="J22" s="159">
        <v>3.5664916871896954</v>
      </c>
      <c r="K22" s="160">
        <v>0.16640080401172286</v>
      </c>
      <c r="L22" s="148"/>
    </row>
    <row r="23" spans="1:12" s="67" customFormat="1" ht="24.6" customHeight="1">
      <c r="A23" s="151" t="s">
        <v>407</v>
      </c>
      <c r="B23" s="153">
        <v>123449.51529564307</v>
      </c>
      <c r="C23" s="155">
        <v>100</v>
      </c>
      <c r="D23" s="155">
        <v>415.11887021835429</v>
      </c>
      <c r="E23" s="155">
        <v>420.09964852598654</v>
      </c>
      <c r="F23" s="155">
        <v>421.78403391117678</v>
      </c>
      <c r="G23" s="155">
        <v>412.70671832566302</v>
      </c>
      <c r="H23" s="159">
        <v>1.1998438676161214</v>
      </c>
      <c r="I23" s="159">
        <v>0.40094901081214468</v>
      </c>
      <c r="J23" s="159">
        <v>-2.1521240387741525</v>
      </c>
      <c r="K23" s="188"/>
      <c r="L23" s="149"/>
    </row>
    <row r="25" spans="1:12">
      <c r="H25" s="59"/>
      <c r="I25" s="59"/>
      <c r="J25" s="59"/>
      <c r="K25" s="59"/>
    </row>
    <row r="26" spans="1:12">
      <c r="H26" s="59"/>
      <c r="I26" s="59"/>
      <c r="J26" s="59"/>
      <c r="K26" s="59"/>
    </row>
    <row r="27" spans="1:12">
      <c r="H27" s="59"/>
      <c r="I27" s="59"/>
      <c r="J27" s="59"/>
      <c r="K27" s="59"/>
    </row>
    <row r="28" spans="1:12">
      <c r="H28" s="59"/>
      <c r="I28" s="59"/>
      <c r="J28" s="59"/>
      <c r="K28" s="59"/>
    </row>
    <row r="29" spans="1:12">
      <c r="H29" s="59"/>
      <c r="I29" s="59"/>
      <c r="J29" s="59"/>
      <c r="K29" s="59"/>
    </row>
    <row r="30" spans="1:12">
      <c r="H30" s="59"/>
      <c r="I30" s="59"/>
      <c r="J30" s="59"/>
      <c r="K30" s="59"/>
    </row>
    <row r="31" spans="1:12">
      <c r="H31" s="59"/>
      <c r="I31" s="59"/>
      <c r="J31" s="59"/>
      <c r="K31" s="59"/>
    </row>
    <row r="32" spans="1:12">
      <c r="H32" s="59"/>
      <c r="I32" s="59"/>
      <c r="J32" s="59"/>
      <c r="K32" s="59"/>
    </row>
    <row r="33" spans="8:11">
      <c r="H33" s="59"/>
      <c r="I33" s="59"/>
      <c r="J33" s="59"/>
      <c r="K33" s="59"/>
    </row>
    <row r="34" spans="8:11">
      <c r="H34" s="59"/>
      <c r="I34" s="59"/>
      <c r="J34" s="59"/>
      <c r="K34" s="59"/>
    </row>
    <row r="35" spans="8:11">
      <c r="H35" s="59"/>
      <c r="I35" s="59"/>
      <c r="J35" s="59"/>
      <c r="K35" s="59"/>
    </row>
    <row r="36" spans="8:11">
      <c r="H36" s="59"/>
      <c r="I36" s="59"/>
      <c r="J36" s="59"/>
      <c r="K36" s="59"/>
    </row>
    <row r="37" spans="8:11">
      <c r="H37" s="59"/>
      <c r="I37" s="59"/>
      <c r="J37" s="59"/>
      <c r="K37" s="59"/>
    </row>
    <row r="38" spans="8:11">
      <c r="H38" s="59"/>
      <c r="I38" s="59"/>
      <c r="J38" s="59"/>
      <c r="K38" s="59"/>
    </row>
    <row r="39" spans="8:11">
      <c r="H39" s="59"/>
      <c r="I39" s="59"/>
      <c r="J39" s="59"/>
      <c r="K39" s="59"/>
    </row>
    <row r="40" spans="8:11">
      <c r="H40" s="59"/>
      <c r="I40" s="59"/>
      <c r="J40" s="59"/>
      <c r="K40" s="59"/>
    </row>
    <row r="41" spans="8:11">
      <c r="H41" s="59"/>
      <c r="I41" s="59"/>
      <c r="J41" s="59"/>
      <c r="K41" s="59"/>
    </row>
    <row r="42" spans="8:11">
      <c r="H42" s="59"/>
      <c r="I42" s="59"/>
      <c r="J42" s="59"/>
      <c r="K42" s="59"/>
    </row>
    <row r="113" spans="4:7">
      <c r="D113" s="59"/>
      <c r="E113" s="59"/>
      <c r="F113" s="59"/>
      <c r="G113" s="59"/>
    </row>
    <row r="114" spans="4:7">
      <c r="D114" s="59"/>
      <c r="E114" s="59"/>
      <c r="F114" s="59"/>
      <c r="G114" s="59"/>
    </row>
    <row r="115" spans="4:7">
      <c r="D115" s="59"/>
      <c r="E115" s="59"/>
      <c r="F115" s="59"/>
      <c r="G115" s="59"/>
    </row>
    <row r="116" spans="4:7">
      <c r="D116" s="59"/>
      <c r="E116" s="59"/>
      <c r="F116" s="59"/>
      <c r="G116" s="59"/>
    </row>
    <row r="117" spans="4:7">
      <c r="D117" s="59"/>
      <c r="E117" s="59"/>
      <c r="F117" s="59"/>
      <c r="G117" s="59"/>
    </row>
    <row r="118" spans="4:7">
      <c r="D118" s="59"/>
      <c r="E118" s="59"/>
      <c r="F118" s="59"/>
      <c r="G118" s="59"/>
    </row>
    <row r="119" spans="4:7">
      <c r="D119" s="59"/>
      <c r="E119" s="59"/>
      <c r="F119" s="59"/>
      <c r="G119" s="59"/>
    </row>
    <row r="120" spans="4:7">
      <c r="D120" s="59"/>
      <c r="E120" s="59"/>
      <c r="F120" s="59"/>
      <c r="G120" s="59"/>
    </row>
  </sheetData>
  <mergeCells count="4">
    <mergeCell ref="A4:A5"/>
    <mergeCell ref="B4:C4"/>
    <mergeCell ref="H4:J4"/>
    <mergeCell ref="A2:K2"/>
  </mergeCells>
  <printOptions horizontalCentered="1" verticalCentered="1"/>
  <pageMargins left="0.39370078740157477" right="0.39370078740157477" top="0.39370078740157477" bottom="0.39370078740157477" header="0.3" footer="0.3"/>
  <pageSetup paperSize="9" scale="6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8B2DE-FB60-40A6-9965-962B03054470}">
  <sheetPr codeName="Hoja52">
    <pageSetUpPr fitToPage="1"/>
  </sheetPr>
  <dimension ref="A1:O51"/>
  <sheetViews>
    <sheetView showGridLines="0" zoomScaleNormal="100" workbookViewId="0">
      <selection activeCell="A2" sqref="A2:K2"/>
    </sheetView>
  </sheetViews>
  <sheetFormatPr baseColWidth="10" defaultRowHeight="15"/>
  <cols>
    <col min="1" max="1" width="24.85546875" style="55" customWidth="1"/>
    <col min="2" max="2" width="14.140625" style="55" customWidth="1"/>
    <col min="3" max="3" width="8.28515625" style="55" customWidth="1"/>
    <col min="4" max="7" width="13.7109375" style="55" customWidth="1"/>
    <col min="8" max="10" width="11.85546875" style="55" customWidth="1"/>
    <col min="11" max="11" width="15.42578125" style="55" customWidth="1"/>
    <col min="12" max="12" width="16.140625" style="55" customWidth="1"/>
    <col min="13" max="15" width="13.5703125" style="55" customWidth="1"/>
    <col min="16" max="16384" width="11.42578125" style="55"/>
  </cols>
  <sheetData>
    <row r="1" spans="1:15" ht="15.75" customHeight="1">
      <c r="A1" s="145"/>
      <c r="B1" s="145"/>
      <c r="C1" s="145"/>
      <c r="D1" s="184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</row>
    <row r="2" spans="1:15" s="89" customFormat="1" ht="15.75">
      <c r="A2" s="503" t="s">
        <v>736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185"/>
      <c r="M2" s="185"/>
      <c r="N2" s="185"/>
      <c r="O2" s="185"/>
    </row>
    <row r="3" spans="1:1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</row>
    <row r="4" spans="1:15" s="67" customFormat="1" ht="23.85" customHeight="1">
      <c r="A4" s="446" t="s">
        <v>393</v>
      </c>
      <c r="B4" s="438" t="s">
        <v>634</v>
      </c>
      <c r="C4" s="439"/>
      <c r="D4" s="172" t="s">
        <v>723</v>
      </c>
      <c r="E4" s="172" t="s">
        <v>724</v>
      </c>
      <c r="F4" s="172" t="s">
        <v>725</v>
      </c>
      <c r="G4" s="172" t="s">
        <v>726</v>
      </c>
      <c r="H4" s="440" t="s">
        <v>727</v>
      </c>
      <c r="I4" s="441"/>
      <c r="J4" s="441"/>
      <c r="K4" s="172" t="s">
        <v>637</v>
      </c>
      <c r="L4" s="144"/>
      <c r="M4" s="150"/>
      <c r="N4" s="150"/>
      <c r="O4" s="150"/>
    </row>
    <row r="5" spans="1:15" s="67" customFormat="1" ht="23.85" customHeight="1">
      <c r="A5" s="446"/>
      <c r="B5" s="147" t="s">
        <v>638</v>
      </c>
      <c r="C5" s="147" t="s">
        <v>639</v>
      </c>
      <c r="D5" s="147" t="s">
        <v>640</v>
      </c>
      <c r="E5" s="147" t="s">
        <v>640</v>
      </c>
      <c r="F5" s="147" t="s">
        <v>640</v>
      </c>
      <c r="G5" s="147" t="s">
        <v>640</v>
      </c>
      <c r="H5" s="147" t="s">
        <v>641</v>
      </c>
      <c r="I5" s="147" t="s">
        <v>642</v>
      </c>
      <c r="J5" s="147" t="s">
        <v>643</v>
      </c>
      <c r="K5" s="147" t="s">
        <v>644</v>
      </c>
      <c r="L5" s="144"/>
      <c r="M5" s="150"/>
      <c r="N5" s="150"/>
      <c r="O5" s="150"/>
    </row>
    <row r="6" spans="1:15" s="67" customFormat="1" ht="23.85" customHeight="1">
      <c r="A6" s="151" t="s">
        <v>645</v>
      </c>
      <c r="B6" s="152">
        <v>159198.86535846133</v>
      </c>
      <c r="C6" s="154">
        <v>38.707073875316404</v>
      </c>
      <c r="D6" s="154">
        <v>151.24237498288252</v>
      </c>
      <c r="E6" s="154">
        <v>172.26249077851969</v>
      </c>
      <c r="F6" s="154">
        <v>168.8931213608673</v>
      </c>
      <c r="G6" s="154">
        <v>180.00455310090447</v>
      </c>
      <c r="H6" s="159">
        <v>13.898297879821184</v>
      </c>
      <c r="I6" s="159">
        <v>-1.9559507136027883</v>
      </c>
      <c r="J6" s="159">
        <v>6.5789723409136451</v>
      </c>
      <c r="K6" s="160">
        <v>2.8763765479202243</v>
      </c>
      <c r="L6" s="144"/>
      <c r="M6" s="150"/>
      <c r="N6" s="150"/>
      <c r="O6" s="150"/>
    </row>
    <row r="7" spans="1:15" s="67" customFormat="1" ht="23.85" customHeight="1">
      <c r="A7" s="151" t="s">
        <v>646</v>
      </c>
      <c r="B7" s="152">
        <v>80644.731735190464</v>
      </c>
      <c r="C7" s="154">
        <v>19.60768741599064</v>
      </c>
      <c r="D7" s="154">
        <v>170.15</v>
      </c>
      <c r="E7" s="154">
        <v>150</v>
      </c>
      <c r="F7" s="154">
        <v>150</v>
      </c>
      <c r="G7" s="154">
        <v>150</v>
      </c>
      <c r="H7" s="159">
        <v>-11.842491918895096</v>
      </c>
      <c r="I7" s="190">
        <v>0</v>
      </c>
      <c r="J7" s="190">
        <v>0</v>
      </c>
      <c r="K7" s="160">
        <v>0</v>
      </c>
      <c r="L7" s="144"/>
      <c r="M7" s="150"/>
      <c r="N7" s="150"/>
      <c r="O7" s="150"/>
    </row>
    <row r="8" spans="1:15" s="67" customFormat="1" ht="23.85" customHeight="1">
      <c r="A8" s="151" t="s">
        <v>647</v>
      </c>
      <c r="B8" s="152">
        <v>648.04736236261977</v>
      </c>
      <c r="C8" s="154">
        <v>0.1575640446506528</v>
      </c>
      <c r="D8" s="154">
        <v>191.96</v>
      </c>
      <c r="E8" s="154">
        <v>176.5</v>
      </c>
      <c r="F8" s="154">
        <v>130.69</v>
      </c>
      <c r="G8" s="154">
        <v>129.9</v>
      </c>
      <c r="H8" s="159">
        <v>-8.0537612002500563</v>
      </c>
      <c r="I8" s="159">
        <v>-25.954674220963174</v>
      </c>
      <c r="J8" s="159">
        <v>-0.60448389318233386</v>
      </c>
      <c r="K8" s="160">
        <v>-8.3247190793901801E-4</v>
      </c>
      <c r="L8" s="144"/>
      <c r="M8" s="150"/>
      <c r="N8" s="150"/>
      <c r="O8" s="150"/>
    </row>
    <row r="9" spans="1:15" s="67" customFormat="1" ht="23.85" customHeight="1">
      <c r="A9" s="151" t="s">
        <v>648</v>
      </c>
      <c r="B9" s="152">
        <v>27860.956423520991</v>
      </c>
      <c r="C9" s="154">
        <v>6.7740187475204312</v>
      </c>
      <c r="D9" s="154">
        <v>135.81295545924891</v>
      </c>
      <c r="E9" s="154">
        <v>145.43283258213737</v>
      </c>
      <c r="F9" s="154">
        <v>147.63743360222321</v>
      </c>
      <c r="G9" s="154">
        <v>131.01036442822203</v>
      </c>
      <c r="H9" s="159">
        <v>7.0831807542653227</v>
      </c>
      <c r="I9" s="159">
        <v>1.5158894872247877</v>
      </c>
      <c r="J9" s="159">
        <v>-11.262095776332162</v>
      </c>
      <c r="K9" s="160">
        <v>-0.75326445245726692</v>
      </c>
      <c r="L9" s="144"/>
      <c r="M9" s="150"/>
      <c r="N9" s="150"/>
      <c r="O9" s="150"/>
    </row>
    <row r="10" spans="1:15" s="67" customFormat="1" ht="23.85" customHeight="1">
      <c r="A10" s="151" t="s">
        <v>728</v>
      </c>
      <c r="B10" s="152">
        <v>5123.1109449815713</v>
      </c>
      <c r="C10" s="154">
        <v>1.2456158740348973</v>
      </c>
      <c r="D10" s="154">
        <v>200.08</v>
      </c>
      <c r="E10" s="154">
        <v>205.08</v>
      </c>
      <c r="F10" s="154">
        <v>218.5</v>
      </c>
      <c r="G10" s="154">
        <v>224.84</v>
      </c>
      <c r="H10" s="159">
        <v>2.4990003998400638</v>
      </c>
      <c r="I10" s="159">
        <v>6.5437877901306747</v>
      </c>
      <c r="J10" s="159">
        <v>2.9016018306636173</v>
      </c>
      <c r="K10" s="160">
        <v>5.2815180363053472E-2</v>
      </c>
      <c r="L10" s="144"/>
      <c r="M10" s="150"/>
      <c r="N10" s="150"/>
      <c r="O10" s="150"/>
    </row>
    <row r="11" spans="1:15" s="67" customFormat="1" ht="23.85" customHeight="1">
      <c r="A11" s="151" t="s">
        <v>650</v>
      </c>
      <c r="B11" s="152">
        <v>0</v>
      </c>
      <c r="C11" s="154">
        <v>0</v>
      </c>
      <c r="D11" s="178"/>
      <c r="E11" s="178"/>
      <c r="F11" s="178" t="s">
        <v>666</v>
      </c>
      <c r="G11" s="178"/>
      <c r="H11" s="176"/>
      <c r="I11" s="176"/>
      <c r="J11" s="176"/>
      <c r="K11" s="177"/>
      <c r="L11" s="144"/>
      <c r="M11" s="150"/>
      <c r="N11" s="150"/>
      <c r="O11" s="150"/>
    </row>
    <row r="12" spans="1:15" s="67" customFormat="1" ht="23.85" customHeight="1">
      <c r="A12" s="151" t="s">
        <v>651</v>
      </c>
      <c r="B12" s="152">
        <v>7515</v>
      </c>
      <c r="C12" s="154">
        <v>1.8271716919466254</v>
      </c>
      <c r="D12" s="154">
        <v>82</v>
      </c>
      <c r="E12" s="154">
        <v>86</v>
      </c>
      <c r="F12" s="154">
        <v>86.302454854554028</v>
      </c>
      <c r="G12" s="154">
        <v>87.563111018303303</v>
      </c>
      <c r="H12" s="159">
        <v>4.8780487804878048</v>
      </c>
      <c r="I12" s="159">
        <v>0.35169169134189354</v>
      </c>
      <c r="J12" s="159">
        <v>1.4607419520961076</v>
      </c>
      <c r="K12" s="160">
        <v>1.5404988728025971E-2</v>
      </c>
      <c r="L12" s="144"/>
      <c r="M12" s="150"/>
      <c r="N12" s="150"/>
      <c r="O12" s="150"/>
    </row>
    <row r="13" spans="1:15" s="67" customFormat="1" ht="23.85" customHeight="1">
      <c r="A13" s="151" t="s">
        <v>652</v>
      </c>
      <c r="B13" s="152">
        <v>57186.000511746737</v>
      </c>
      <c r="C13" s="154">
        <v>13.904010819788271</v>
      </c>
      <c r="D13" s="154">
        <v>147.52557225667954</v>
      </c>
      <c r="E13" s="154">
        <v>146.47879405812742</v>
      </c>
      <c r="F13" s="154">
        <v>147.69595669476558</v>
      </c>
      <c r="G13" s="154">
        <v>147.04263793201187</v>
      </c>
      <c r="H13" s="159">
        <v>-0.70955711782010955</v>
      </c>
      <c r="I13" s="159">
        <v>0.83094801842453436</v>
      </c>
      <c r="J13" s="159">
        <v>-0.44234031680629415</v>
      </c>
      <c r="K13" s="160">
        <v>-6.0750604415180029E-2</v>
      </c>
      <c r="L13" s="144"/>
      <c r="M13" s="150"/>
      <c r="N13" s="150"/>
      <c r="O13" s="150"/>
    </row>
    <row r="14" spans="1:15" s="67" customFormat="1" ht="23.85" customHeight="1">
      <c r="A14" s="151" t="s">
        <v>729</v>
      </c>
      <c r="B14" s="152">
        <v>0</v>
      </c>
      <c r="C14" s="154">
        <v>0</v>
      </c>
      <c r="D14" s="178"/>
      <c r="E14" s="178"/>
      <c r="F14" s="178" t="s">
        <v>666</v>
      </c>
      <c r="G14" s="178"/>
      <c r="H14" s="176"/>
      <c r="I14" s="176"/>
      <c r="J14" s="176"/>
      <c r="K14" s="177"/>
      <c r="L14" s="144"/>
      <c r="M14" s="150"/>
      <c r="N14" s="150"/>
      <c r="O14" s="150"/>
    </row>
    <row r="15" spans="1:15" s="67" customFormat="1" ht="23.85" customHeight="1">
      <c r="A15" s="151" t="s">
        <v>654</v>
      </c>
      <c r="B15" s="152">
        <v>70937.883543230157</v>
      </c>
      <c r="C15" s="154">
        <v>17.247597165242386</v>
      </c>
      <c r="D15" s="154">
        <v>104.6970407444454</v>
      </c>
      <c r="E15" s="154">
        <v>106.75247733127664</v>
      </c>
      <c r="F15" s="154">
        <v>111.95824319509926</v>
      </c>
      <c r="G15" s="154">
        <v>115.61215007700055</v>
      </c>
      <c r="H15" s="159">
        <v>1.9632231935268751</v>
      </c>
      <c r="I15" s="159">
        <v>4.8764824891772518</v>
      </c>
      <c r="J15" s="159">
        <v>3.2636336348489925</v>
      </c>
      <c r="K15" s="160">
        <v>0.42147464230639903</v>
      </c>
      <c r="L15" s="144"/>
      <c r="M15" s="150"/>
      <c r="N15" s="150"/>
      <c r="O15" s="150"/>
    </row>
    <row r="16" spans="1:15" s="67" customFormat="1" ht="23.85" customHeight="1">
      <c r="A16" s="151" t="s">
        <v>730</v>
      </c>
      <c r="B16" s="152">
        <v>1281.9865856131175</v>
      </c>
      <c r="C16" s="154">
        <v>0.31169788405689913</v>
      </c>
      <c r="D16" s="154">
        <v>109.375</v>
      </c>
      <c r="E16" s="154">
        <v>106.25</v>
      </c>
      <c r="F16" s="154">
        <v>81.833333333333343</v>
      </c>
      <c r="G16" s="154">
        <v>82.75</v>
      </c>
      <c r="H16" s="159">
        <v>-2.8571428571428572</v>
      </c>
      <c r="I16" s="159">
        <v>-22.980392156862735</v>
      </c>
      <c r="J16" s="159">
        <v>1.1201629327902123</v>
      </c>
      <c r="K16" s="160">
        <v>1.9108679150935328E-3</v>
      </c>
      <c r="L16" s="144"/>
      <c r="M16" s="150"/>
      <c r="N16" s="150"/>
      <c r="O16" s="150"/>
    </row>
    <row r="17" spans="1:15" s="67" customFormat="1" ht="23.85" customHeight="1">
      <c r="A17" s="151" t="s">
        <v>731</v>
      </c>
      <c r="B17" s="152">
        <v>894.8157720065866</v>
      </c>
      <c r="C17" s="154">
        <v>0.2175624814528011</v>
      </c>
      <c r="D17" s="154">
        <v>58.641680692896394</v>
      </c>
      <c r="E17" s="154">
        <v>58.641680692896394</v>
      </c>
      <c r="F17" s="154">
        <v>61.5219619548689</v>
      </c>
      <c r="G17" s="154">
        <v>70.174394993679897</v>
      </c>
      <c r="H17" s="159">
        <v>0</v>
      </c>
      <c r="I17" s="159">
        <v>4.9116621964782992</v>
      </c>
      <c r="J17" s="159">
        <v>14.063974496064063</v>
      </c>
      <c r="K17" s="160">
        <v>1.2589475173029769E-2</v>
      </c>
      <c r="L17" s="144"/>
      <c r="M17" s="150"/>
      <c r="N17" s="150"/>
      <c r="O17" s="150"/>
    </row>
    <row r="18" spans="1:15" s="67" customFormat="1" ht="24.6" customHeight="1">
      <c r="A18" s="151" t="s">
        <v>657</v>
      </c>
      <c r="B18" s="152">
        <v>0</v>
      </c>
      <c r="C18" s="154">
        <v>0</v>
      </c>
      <c r="D18" s="178"/>
      <c r="E18" s="178"/>
      <c r="F18" s="178" t="s">
        <v>666</v>
      </c>
      <c r="G18" s="178"/>
      <c r="H18" s="176"/>
      <c r="I18" s="176"/>
      <c r="J18" s="176"/>
      <c r="K18" s="177"/>
      <c r="L18" s="148"/>
      <c r="M18" s="150"/>
      <c r="N18" s="150"/>
      <c r="O18" s="150"/>
    </row>
    <row r="19" spans="1:15" s="67" customFormat="1" ht="24.6" customHeight="1">
      <c r="A19" s="151" t="s">
        <v>658</v>
      </c>
      <c r="B19" s="152">
        <v>0</v>
      </c>
      <c r="C19" s="154">
        <v>0</v>
      </c>
      <c r="D19" s="178"/>
      <c r="E19" s="178"/>
      <c r="F19" s="178" t="s">
        <v>666</v>
      </c>
      <c r="G19" s="178"/>
      <c r="H19" s="176"/>
      <c r="I19" s="176"/>
      <c r="J19" s="176"/>
      <c r="K19" s="177"/>
      <c r="L19" s="148"/>
      <c r="M19" s="150"/>
      <c r="N19" s="150"/>
      <c r="O19" s="150"/>
    </row>
    <row r="20" spans="1:15" s="67" customFormat="1" ht="24.6" customHeight="1">
      <c r="A20" s="151" t="s">
        <v>659</v>
      </c>
      <c r="B20" s="152">
        <v>0</v>
      </c>
      <c r="C20" s="154">
        <v>0</v>
      </c>
      <c r="D20" s="178"/>
      <c r="E20" s="178"/>
      <c r="F20" s="178" t="s">
        <v>666</v>
      </c>
      <c r="G20" s="178"/>
      <c r="H20" s="176"/>
      <c r="I20" s="176"/>
      <c r="J20" s="176"/>
      <c r="K20" s="177"/>
      <c r="L20" s="148"/>
      <c r="M20" s="150"/>
      <c r="N20" s="150"/>
      <c r="O20" s="150"/>
    </row>
    <row r="21" spans="1:15" s="67" customFormat="1" ht="24.6" customHeight="1">
      <c r="A21" s="151" t="s">
        <v>660</v>
      </c>
      <c r="B21" s="152">
        <v>0</v>
      </c>
      <c r="C21" s="154">
        <v>0</v>
      </c>
      <c r="D21" s="178"/>
      <c r="E21" s="178"/>
      <c r="F21" s="178" t="s">
        <v>666</v>
      </c>
      <c r="G21" s="178"/>
      <c r="H21" s="176"/>
      <c r="I21" s="176"/>
      <c r="J21" s="176"/>
      <c r="K21" s="177"/>
      <c r="L21" s="148"/>
      <c r="M21" s="150"/>
      <c r="N21" s="150"/>
      <c r="O21" s="150"/>
    </row>
    <row r="22" spans="1:15" s="67" customFormat="1" ht="24.6" customHeight="1">
      <c r="A22" s="151" t="s">
        <v>661</v>
      </c>
      <c r="B22" s="152">
        <v>0</v>
      </c>
      <c r="C22" s="154">
        <v>0</v>
      </c>
      <c r="D22" s="178"/>
      <c r="E22" s="178"/>
      <c r="F22" s="178" t="s">
        <v>666</v>
      </c>
      <c r="G22" s="178"/>
      <c r="H22" s="176"/>
      <c r="I22" s="176"/>
      <c r="J22" s="176"/>
      <c r="K22" s="177"/>
      <c r="L22" s="148"/>
      <c r="M22" s="150"/>
      <c r="N22" s="150"/>
      <c r="O22" s="150"/>
    </row>
    <row r="23" spans="1:15" s="67" customFormat="1" ht="24.6" customHeight="1">
      <c r="A23" s="151" t="s">
        <v>407</v>
      </c>
      <c r="B23" s="153">
        <v>411291.39823711355</v>
      </c>
      <c r="C23" s="155">
        <v>100</v>
      </c>
      <c r="D23" s="155">
        <v>144.43513920278644</v>
      </c>
      <c r="E23" s="155">
        <v>149.58235118764921</v>
      </c>
      <c r="F23" s="155">
        <v>149.52528017694118</v>
      </c>
      <c r="G23" s="155">
        <v>153.36168528281965</v>
      </c>
      <c r="H23" s="159">
        <v>3.5636840268046517</v>
      </c>
      <c r="I23" s="190">
        <v>-3.8153572433444305E-2</v>
      </c>
      <c r="J23" s="159">
        <v>2.565723402316082</v>
      </c>
      <c r="K23" s="188"/>
      <c r="L23" s="149"/>
      <c r="M23" s="150"/>
      <c r="N23" s="150"/>
      <c r="O23" s="150"/>
    </row>
    <row r="25" spans="1:15">
      <c r="M25" s="56"/>
      <c r="N25" s="56"/>
      <c r="O25" s="56"/>
    </row>
    <row r="26" spans="1:15">
      <c r="M26" s="56"/>
      <c r="N26" s="56"/>
      <c r="O26" s="56"/>
    </row>
    <row r="27" spans="1:15">
      <c r="M27" s="56"/>
      <c r="N27" s="56"/>
      <c r="O27" s="56"/>
    </row>
    <row r="28" spans="1:15">
      <c r="M28" s="56"/>
      <c r="N28" s="56"/>
      <c r="O28" s="56"/>
    </row>
    <row r="29" spans="1:15">
      <c r="M29" s="56"/>
      <c r="N29" s="56"/>
      <c r="O29" s="56"/>
    </row>
    <row r="30" spans="1:15">
      <c r="M30" s="56"/>
      <c r="N30" s="56"/>
      <c r="O30" s="56"/>
    </row>
    <row r="31" spans="1:15">
      <c r="M31" s="56"/>
      <c r="N31" s="56"/>
      <c r="O31" s="56"/>
    </row>
    <row r="32" spans="1:15">
      <c r="M32" s="56"/>
      <c r="N32" s="56"/>
      <c r="O32" s="56"/>
    </row>
    <row r="33" spans="13:15">
      <c r="M33" s="56"/>
      <c r="N33" s="56"/>
      <c r="O33" s="56"/>
    </row>
    <row r="34" spans="13:15">
      <c r="M34" s="56"/>
      <c r="N34" s="56"/>
      <c r="O34" s="56"/>
    </row>
    <row r="35" spans="13:15">
      <c r="M35" s="56"/>
      <c r="N35" s="56"/>
      <c r="O35" s="56"/>
    </row>
    <row r="36" spans="13:15">
      <c r="M36" s="56"/>
      <c r="N36" s="56"/>
      <c r="O36" s="56"/>
    </row>
    <row r="37" spans="13:15">
      <c r="M37" s="56"/>
      <c r="N37" s="56"/>
      <c r="O37" s="56"/>
    </row>
    <row r="38" spans="13:15">
      <c r="M38" s="56"/>
      <c r="N38" s="56"/>
      <c r="O38" s="56"/>
    </row>
    <row r="39" spans="13:15">
      <c r="M39" s="56"/>
      <c r="N39" s="56"/>
      <c r="O39" s="56"/>
    </row>
    <row r="40" spans="13:15">
      <c r="M40" s="56"/>
      <c r="N40" s="56"/>
      <c r="O40" s="56"/>
    </row>
    <row r="41" spans="13:15">
      <c r="M41" s="56"/>
      <c r="N41" s="56"/>
      <c r="O41" s="56"/>
    </row>
    <row r="42" spans="13:15">
      <c r="M42" s="56"/>
      <c r="N42" s="56"/>
      <c r="O42" s="56"/>
    </row>
    <row r="43" spans="13:15">
      <c r="M43" s="56"/>
      <c r="N43" s="56"/>
      <c r="O43" s="56"/>
    </row>
    <row r="44" spans="13:15">
      <c r="M44" s="56"/>
      <c r="N44" s="56"/>
      <c r="O44" s="56"/>
    </row>
    <row r="45" spans="13:15">
      <c r="M45" s="56"/>
      <c r="N45" s="56"/>
      <c r="O45" s="56"/>
    </row>
    <row r="46" spans="13:15">
      <c r="M46" s="56"/>
      <c r="N46" s="56"/>
      <c r="O46" s="56"/>
    </row>
    <row r="47" spans="13:15">
      <c r="M47" s="56"/>
      <c r="N47" s="56"/>
      <c r="O47" s="56"/>
    </row>
    <row r="48" spans="13:15">
      <c r="M48" s="56"/>
      <c r="N48" s="56"/>
      <c r="O48" s="56"/>
    </row>
    <row r="49" spans="13:15">
      <c r="M49" s="56"/>
      <c r="N49" s="56"/>
      <c r="O49" s="56"/>
    </row>
    <row r="50" spans="13:15">
      <c r="M50" s="56"/>
      <c r="N50" s="56"/>
      <c r="O50" s="56"/>
    </row>
    <row r="51" spans="13:15">
      <c r="M51" s="56"/>
      <c r="N51" s="56"/>
      <c r="O51" s="56"/>
    </row>
  </sheetData>
  <mergeCells count="4">
    <mergeCell ref="A4:A5"/>
    <mergeCell ref="B4:C4"/>
    <mergeCell ref="H4:J4"/>
    <mergeCell ref="A2:K2"/>
  </mergeCells>
  <printOptions horizontalCentered="1" verticalCentered="1"/>
  <pageMargins left="0.39370078740157477" right="0.39370078740157477" top="0.39370078740157477" bottom="0.39370078740157477" header="0.3" footer="0.3"/>
  <pageSetup paperSize="9" scale="6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7A58A-5379-47DF-B7FC-7D87BD8D0B50}">
  <sheetPr codeName="Hoja53">
    <pageSetUpPr fitToPage="1"/>
  </sheetPr>
  <dimension ref="A1:L23"/>
  <sheetViews>
    <sheetView showGridLines="0" zoomScaleNormal="100" workbookViewId="0">
      <selection activeCell="A2" sqref="A2:K2"/>
    </sheetView>
  </sheetViews>
  <sheetFormatPr baseColWidth="10" defaultRowHeight="15"/>
  <cols>
    <col min="1" max="1" width="24.85546875" style="55" customWidth="1"/>
    <col min="2" max="2" width="14.28515625" style="55" customWidth="1"/>
    <col min="3" max="3" width="8.28515625" style="55" customWidth="1"/>
    <col min="4" max="7" width="13.710937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6384" width="11.42578125" style="55"/>
  </cols>
  <sheetData>
    <row r="1" spans="1:12" ht="15.75" customHeight="1">
      <c r="A1" s="145"/>
      <c r="B1" s="145"/>
      <c r="C1" s="145"/>
      <c r="D1" s="184"/>
      <c r="E1" s="145"/>
      <c r="F1" s="145"/>
      <c r="G1" s="145"/>
      <c r="H1" s="145"/>
      <c r="I1" s="145"/>
      <c r="J1" s="145"/>
      <c r="K1" s="145"/>
      <c r="L1" s="145"/>
    </row>
    <row r="2" spans="1:12" s="89" customFormat="1" ht="15" customHeight="1">
      <c r="A2" s="503" t="s">
        <v>737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185"/>
    </row>
    <row r="3" spans="1:12" ht="16.5" customHeight="1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s="67" customFormat="1" ht="23.85" customHeight="1">
      <c r="A4" s="446" t="s">
        <v>393</v>
      </c>
      <c r="B4" s="438" t="s">
        <v>634</v>
      </c>
      <c r="C4" s="439"/>
      <c r="D4" s="172" t="s">
        <v>723</v>
      </c>
      <c r="E4" s="172" t="s">
        <v>724</v>
      </c>
      <c r="F4" s="172" t="s">
        <v>725</v>
      </c>
      <c r="G4" s="172" t="s">
        <v>726</v>
      </c>
      <c r="H4" s="440" t="s">
        <v>727</v>
      </c>
      <c r="I4" s="441"/>
      <c r="J4" s="441"/>
      <c r="K4" s="172" t="s">
        <v>637</v>
      </c>
      <c r="L4" s="144"/>
    </row>
    <row r="5" spans="1:12" s="67" customFormat="1" ht="23.85" customHeight="1">
      <c r="A5" s="446"/>
      <c r="B5" s="147" t="s">
        <v>638</v>
      </c>
      <c r="C5" s="147" t="s">
        <v>639</v>
      </c>
      <c r="D5" s="147" t="s">
        <v>640</v>
      </c>
      <c r="E5" s="147" t="s">
        <v>640</v>
      </c>
      <c r="F5" s="147" t="s">
        <v>640</v>
      </c>
      <c r="G5" s="147" t="s">
        <v>640</v>
      </c>
      <c r="H5" s="147" t="s">
        <v>641</v>
      </c>
      <c r="I5" s="147" t="s">
        <v>642</v>
      </c>
      <c r="J5" s="147" t="s">
        <v>643</v>
      </c>
      <c r="K5" s="147" t="s">
        <v>644</v>
      </c>
      <c r="L5" s="144"/>
    </row>
    <row r="6" spans="1:12" s="67" customFormat="1" ht="24.6" customHeight="1">
      <c r="A6" s="151" t="s">
        <v>645</v>
      </c>
      <c r="B6" s="152">
        <v>108038.27517454447</v>
      </c>
      <c r="C6" s="154">
        <v>4.3070164765534233</v>
      </c>
      <c r="D6" s="154">
        <v>50</v>
      </c>
      <c r="E6" s="154">
        <v>80</v>
      </c>
      <c r="F6" s="154">
        <v>85</v>
      </c>
      <c r="G6" s="154">
        <v>85</v>
      </c>
      <c r="H6" s="159">
        <v>60</v>
      </c>
      <c r="I6" s="159">
        <v>6.25</v>
      </c>
      <c r="J6" s="159">
        <v>0</v>
      </c>
      <c r="K6" s="160">
        <v>0</v>
      </c>
      <c r="L6" s="148"/>
    </row>
    <row r="7" spans="1:12" s="67" customFormat="1" ht="24.6" customHeight="1">
      <c r="A7" s="151" t="s">
        <v>646</v>
      </c>
      <c r="B7" s="152">
        <v>0</v>
      </c>
      <c r="C7" s="154">
        <v>0</v>
      </c>
      <c r="D7" s="178"/>
      <c r="E7" s="178"/>
      <c r="F7" s="178"/>
      <c r="G7" s="178"/>
      <c r="H7" s="176"/>
      <c r="I7" s="176"/>
      <c r="J7" s="176"/>
      <c r="K7" s="177"/>
      <c r="L7" s="148"/>
    </row>
    <row r="8" spans="1:12" s="67" customFormat="1" ht="24.6" customHeight="1">
      <c r="A8" s="151" t="s">
        <v>647</v>
      </c>
      <c r="B8" s="152">
        <v>0</v>
      </c>
      <c r="C8" s="154">
        <v>0</v>
      </c>
      <c r="D8" s="178"/>
      <c r="E8" s="178"/>
      <c r="F8" s="178"/>
      <c r="G8" s="178"/>
      <c r="H8" s="176"/>
      <c r="I8" s="176"/>
      <c r="J8" s="176"/>
      <c r="K8" s="177"/>
      <c r="L8" s="148"/>
    </row>
    <row r="9" spans="1:12" s="67" customFormat="1" ht="24.6" customHeight="1">
      <c r="A9" s="151" t="s">
        <v>648</v>
      </c>
      <c r="B9" s="152">
        <v>0</v>
      </c>
      <c r="C9" s="154">
        <v>0</v>
      </c>
      <c r="D9" s="178"/>
      <c r="E9" s="178"/>
      <c r="F9" s="178"/>
      <c r="G9" s="178"/>
      <c r="H9" s="176"/>
      <c r="I9" s="176"/>
      <c r="J9" s="176"/>
      <c r="K9" s="177"/>
      <c r="L9" s="148"/>
    </row>
    <row r="10" spans="1:12" s="67" customFormat="1" ht="24.6" customHeight="1">
      <c r="A10" s="151" t="s">
        <v>728</v>
      </c>
      <c r="B10" s="152">
        <v>8608.3729450902647</v>
      </c>
      <c r="C10" s="154">
        <v>0.34317841571351071</v>
      </c>
      <c r="D10" s="154">
        <v>23.45</v>
      </c>
      <c r="E10" s="154">
        <v>24.04</v>
      </c>
      <c r="F10" s="154">
        <v>25.13</v>
      </c>
      <c r="G10" s="154">
        <v>25.71</v>
      </c>
      <c r="H10" s="159">
        <v>2.5159914712153513</v>
      </c>
      <c r="I10" s="159">
        <v>4.5341098169717133</v>
      </c>
      <c r="J10" s="159">
        <v>2.3079984082769669</v>
      </c>
      <c r="K10" s="160">
        <v>3.6947790228395532E-3</v>
      </c>
      <c r="L10" s="148"/>
    </row>
    <row r="11" spans="1:12" s="67" customFormat="1" ht="24.6" customHeight="1">
      <c r="A11" s="151" t="s">
        <v>650</v>
      </c>
      <c r="B11" s="152">
        <v>0</v>
      </c>
      <c r="C11" s="154">
        <v>0</v>
      </c>
      <c r="D11" s="178"/>
      <c r="E11" s="178"/>
      <c r="F11" s="178"/>
      <c r="G11" s="178"/>
      <c r="H11" s="176"/>
      <c r="I11" s="176"/>
      <c r="J11" s="176"/>
      <c r="K11" s="177"/>
      <c r="L11" s="148"/>
    </row>
    <row r="12" spans="1:12" s="67" customFormat="1" ht="24.6" customHeight="1">
      <c r="A12" s="151" t="s">
        <v>651</v>
      </c>
      <c r="B12" s="152">
        <v>347755.27245033917</v>
      </c>
      <c r="C12" s="154">
        <v>13.86349130280116</v>
      </c>
      <c r="D12" s="154">
        <v>30.887725813986325</v>
      </c>
      <c r="E12" s="154">
        <v>31.367792988979204</v>
      </c>
      <c r="F12" s="154">
        <v>32.003489202010776</v>
      </c>
      <c r="G12" s="154">
        <v>32.893589227219927</v>
      </c>
      <c r="H12" s="159">
        <v>1.5542328298430401</v>
      </c>
      <c r="I12" s="159">
        <v>2.0265889068284735</v>
      </c>
      <c r="J12" s="159">
        <v>2.7812593170410489</v>
      </c>
      <c r="K12" s="160">
        <v>0.22906141454798168</v>
      </c>
      <c r="L12" s="148"/>
    </row>
    <row r="13" spans="1:12" s="67" customFormat="1" ht="24.6" customHeight="1">
      <c r="A13" s="151" t="s">
        <v>652</v>
      </c>
      <c r="B13" s="152">
        <v>118712.51894560159</v>
      </c>
      <c r="C13" s="154">
        <v>4.7325521834352289</v>
      </c>
      <c r="D13" s="154">
        <v>47.976015015451217</v>
      </c>
      <c r="E13" s="154">
        <v>47.142131513191337</v>
      </c>
      <c r="F13" s="154">
        <v>46.200308450191251</v>
      </c>
      <c r="G13" s="154">
        <v>45.978444639167833</v>
      </c>
      <c r="H13" s="159">
        <v>-1.7381258155587089</v>
      </c>
      <c r="I13" s="159">
        <v>-1.9978372482723759</v>
      </c>
      <c r="J13" s="159">
        <v>-0.48022149302879752</v>
      </c>
      <c r="K13" s="160">
        <v>-1.9490473539102209E-2</v>
      </c>
      <c r="L13" s="148"/>
    </row>
    <row r="14" spans="1:12" s="67" customFormat="1" ht="24.6" customHeight="1">
      <c r="A14" s="151" t="s">
        <v>729</v>
      </c>
      <c r="B14" s="152">
        <v>3240.5367579127278</v>
      </c>
      <c r="C14" s="154">
        <v>0.12918611655599285</v>
      </c>
      <c r="D14" s="154">
        <v>11</v>
      </c>
      <c r="E14" s="154">
        <v>11</v>
      </c>
      <c r="F14" s="154">
        <v>12</v>
      </c>
      <c r="G14" s="154">
        <v>13</v>
      </c>
      <c r="H14" s="159">
        <v>0</v>
      </c>
      <c r="I14" s="159">
        <v>9.0909090909090917</v>
      </c>
      <c r="J14" s="159">
        <v>8.3333333333333321</v>
      </c>
      <c r="K14" s="160">
        <v>2.398039618389726E-3</v>
      </c>
      <c r="L14" s="148"/>
    </row>
    <row r="15" spans="1:12" s="67" customFormat="1" ht="24.6" customHeight="1">
      <c r="A15" s="151" t="s">
        <v>654</v>
      </c>
      <c r="B15" s="152">
        <v>636545.68508816301</v>
      </c>
      <c r="C15" s="154">
        <v>25.376309917243777</v>
      </c>
      <c r="D15" s="154">
        <v>58.239681833309071</v>
      </c>
      <c r="E15" s="154">
        <v>62.007549538913757</v>
      </c>
      <c r="F15" s="154">
        <v>63.446971118124793</v>
      </c>
      <c r="G15" s="154">
        <v>64.956697563751277</v>
      </c>
      <c r="H15" s="159">
        <v>6.4695884094781011</v>
      </c>
      <c r="I15" s="159">
        <v>2.3213650433125168</v>
      </c>
      <c r="J15" s="159">
        <v>2.3795090908527277</v>
      </c>
      <c r="K15" s="160">
        <v>0.71115987171919848</v>
      </c>
      <c r="L15" s="148"/>
    </row>
    <row r="16" spans="1:12" s="67" customFormat="1" ht="24.6" customHeight="1">
      <c r="A16" s="151" t="s">
        <v>730</v>
      </c>
      <c r="B16" s="152">
        <v>64025.830401892024</v>
      </c>
      <c r="C16" s="154">
        <v>2.5524315898273202</v>
      </c>
      <c r="D16" s="154">
        <v>54.291666666666671</v>
      </c>
      <c r="E16" s="154">
        <v>62.083333333333336</v>
      </c>
      <c r="F16" s="154">
        <v>66.666666666666671</v>
      </c>
      <c r="G16" s="154">
        <v>69.226190476190482</v>
      </c>
      <c r="H16" s="159">
        <v>14.351496546431305</v>
      </c>
      <c r="I16" s="159">
        <v>7.3825503355704729</v>
      </c>
      <c r="J16" s="159">
        <v>3.8392857142857153</v>
      </c>
      <c r="K16" s="160">
        <v>0.12127011670712742</v>
      </c>
      <c r="L16" s="148"/>
    </row>
    <row r="17" spans="1:12" s="67" customFormat="1" ht="24.6" customHeight="1">
      <c r="A17" s="151" t="s">
        <v>731</v>
      </c>
      <c r="B17" s="152">
        <v>128262.98167830156</v>
      </c>
      <c r="C17" s="154">
        <v>5.1132876244814032</v>
      </c>
      <c r="D17" s="154">
        <v>40.387845249796861</v>
      </c>
      <c r="E17" s="154">
        <v>44.876876569890079</v>
      </c>
      <c r="F17" s="154">
        <v>44.830772993827274</v>
      </c>
      <c r="G17" s="154">
        <v>40.502876443478314</v>
      </c>
      <c r="H17" s="159">
        <v>11.114807666338171</v>
      </c>
      <c r="I17" s="159">
        <v>-0.10273347787697414</v>
      </c>
      <c r="J17" s="159">
        <v>-9.6538521674495019</v>
      </c>
      <c r="K17" s="160">
        <v>-0.41078786398648842</v>
      </c>
      <c r="L17" s="148"/>
    </row>
    <row r="18" spans="1:12" s="67" customFormat="1" ht="24.6" customHeight="1">
      <c r="A18" s="151" t="s">
        <v>657</v>
      </c>
      <c r="B18" s="152">
        <v>14471.90499561131</v>
      </c>
      <c r="C18" s="154">
        <v>0.57693195455511881</v>
      </c>
      <c r="D18" s="154">
        <v>26.999999999999996</v>
      </c>
      <c r="E18" s="154">
        <v>26</v>
      </c>
      <c r="F18" s="154">
        <v>29.065990670851949</v>
      </c>
      <c r="G18" s="154">
        <v>29.465990670851948</v>
      </c>
      <c r="H18" s="159">
        <v>-3.7037037037036908</v>
      </c>
      <c r="I18" s="159">
        <v>11.792271810969037</v>
      </c>
      <c r="J18" s="159">
        <v>1.3761787944187565</v>
      </c>
      <c r="K18" s="160">
        <v>4.2837596516450468E-3</v>
      </c>
      <c r="L18" s="148"/>
    </row>
    <row r="19" spans="1:12" s="67" customFormat="1" ht="24.6" customHeight="1">
      <c r="A19" s="151" t="s">
        <v>658</v>
      </c>
      <c r="B19" s="152">
        <v>0</v>
      </c>
      <c r="C19" s="154">
        <v>0</v>
      </c>
      <c r="D19" s="178"/>
      <c r="E19" s="178"/>
      <c r="F19" s="178"/>
      <c r="G19" s="178"/>
      <c r="H19" s="176"/>
      <c r="I19" s="176"/>
      <c r="J19" s="176"/>
      <c r="K19" s="177"/>
      <c r="L19" s="148"/>
    </row>
    <row r="20" spans="1:12" s="67" customFormat="1" ht="24.6" customHeight="1">
      <c r="A20" s="151" t="s">
        <v>659</v>
      </c>
      <c r="B20" s="152">
        <v>630717.69396423118</v>
      </c>
      <c r="C20" s="154">
        <v>25.143973240677731</v>
      </c>
      <c r="D20" s="154">
        <v>47.741054566951718</v>
      </c>
      <c r="E20" s="154">
        <v>49.15672729661302</v>
      </c>
      <c r="F20" s="154">
        <v>49.988072755935626</v>
      </c>
      <c r="G20" s="154">
        <v>51.572400026274316</v>
      </c>
      <c r="H20" s="159">
        <v>2.9653151621859828</v>
      </c>
      <c r="I20" s="159">
        <v>1.691214010864158</v>
      </c>
      <c r="J20" s="159">
        <v>3.1694105873496907</v>
      </c>
      <c r="K20" s="160">
        <v>0.73946787941932679</v>
      </c>
      <c r="L20" s="148"/>
    </row>
    <row r="21" spans="1:12" s="67" customFormat="1" ht="24.6" customHeight="1">
      <c r="A21" s="151" t="s">
        <v>660</v>
      </c>
      <c r="B21" s="152">
        <v>433913.86347456771</v>
      </c>
      <c r="C21" s="154">
        <v>17.298259865502295</v>
      </c>
      <c r="D21" s="154">
        <v>50.613340471102838</v>
      </c>
      <c r="E21" s="154">
        <v>52.404087217890634</v>
      </c>
      <c r="F21" s="154">
        <v>52.001830441903607</v>
      </c>
      <c r="G21" s="154">
        <v>46.892900716429288</v>
      </c>
      <c r="H21" s="159">
        <v>3.5380923885278914</v>
      </c>
      <c r="I21" s="159">
        <v>-0.76760572951969575</v>
      </c>
      <c r="J21" s="159">
        <v>-9.8245190256947019</v>
      </c>
      <c r="K21" s="160">
        <v>-1.6404872398253794</v>
      </c>
      <c r="L21" s="148"/>
    </row>
    <row r="22" spans="1:12" s="67" customFormat="1" ht="24.6" customHeight="1">
      <c r="A22" s="151" t="s">
        <v>661</v>
      </c>
      <c r="B22" s="152">
        <v>14131.997315531578</v>
      </c>
      <c r="C22" s="154">
        <v>0.56338131265302194</v>
      </c>
      <c r="D22" s="154">
        <v>292.29375808157982</v>
      </c>
      <c r="E22" s="154">
        <v>292.29375808157982</v>
      </c>
      <c r="F22" s="154">
        <v>294.48130950981545</v>
      </c>
      <c r="G22" s="154">
        <v>303.98550840484302</v>
      </c>
      <c r="H22" s="159">
        <v>0</v>
      </c>
      <c r="I22" s="159">
        <v>0.74840853345389324</v>
      </c>
      <c r="J22" s="159">
        <v>3.2274370522353246</v>
      </c>
      <c r="K22" s="160">
        <v>9.939360993641351E-2</v>
      </c>
      <c r="L22" s="148"/>
    </row>
    <row r="23" spans="1:12" s="67" customFormat="1" ht="24.6" customHeight="1">
      <c r="A23" s="151" t="s">
        <v>407</v>
      </c>
      <c r="B23" s="153">
        <v>2508424.933191787</v>
      </c>
      <c r="C23" s="155">
        <v>100</v>
      </c>
      <c r="D23" s="155">
        <v>49.592512863257483</v>
      </c>
      <c r="E23" s="155">
        <v>52.958247567173352</v>
      </c>
      <c r="F23" s="155">
        <v>53.871552231793743</v>
      </c>
      <c r="G23" s="155">
        <v>53.785338296968007</v>
      </c>
      <c r="H23" s="159">
        <v>6.7867799181628152</v>
      </c>
      <c r="I23" s="159">
        <v>1.7245749370047339</v>
      </c>
      <c r="J23" s="159">
        <v>-0.1600361067280596</v>
      </c>
      <c r="K23" s="191"/>
      <c r="L23" s="149"/>
    </row>
  </sheetData>
  <mergeCells count="4">
    <mergeCell ref="A4:A5"/>
    <mergeCell ref="B4:C4"/>
    <mergeCell ref="H4:J4"/>
    <mergeCell ref="A2:K2"/>
  </mergeCells>
  <printOptions horizontalCentered="1" verticalCentered="1"/>
  <pageMargins left="0.39370078740157477" right="0.39370078740157477" top="0.39370078740157477" bottom="0.39370078740157477" header="0.3" footer="0.3"/>
  <pageSetup paperSize="9" scale="64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transitionEntry="1" codeName="Hoja311">
    <pageSetUpPr fitToPage="1"/>
  </sheetPr>
  <dimension ref="A1:O56"/>
  <sheetViews>
    <sheetView showGridLines="0" zoomScale="75" zoomScaleNormal="75" zoomScaleSheetLayoutView="100" workbookViewId="0">
      <selection sqref="A1:F1"/>
    </sheetView>
  </sheetViews>
  <sheetFormatPr baseColWidth="10" defaultColWidth="12.5703125" defaultRowHeight="12.75"/>
  <cols>
    <col min="1" max="1" width="22.7109375" style="20" customWidth="1"/>
    <col min="2" max="2" width="22.140625" style="20" customWidth="1"/>
    <col min="3" max="3" width="9.140625" style="20" customWidth="1"/>
    <col min="4" max="4" width="11" style="20" customWidth="1"/>
    <col min="5" max="5" width="15.5703125" style="20" customWidth="1"/>
    <col min="6" max="6" width="11.140625" style="20" customWidth="1"/>
    <col min="7" max="7" width="2.28515625" style="20" hidden="1" customWidth="1"/>
    <col min="8" max="8" width="12.85546875" style="20" customWidth="1"/>
    <col min="9" max="9" width="14.140625" style="20" customWidth="1"/>
    <col min="10" max="10" width="19.5703125" style="20" customWidth="1"/>
    <col min="11" max="11" width="15" style="20" customWidth="1"/>
    <col min="12" max="12" width="22.7109375" style="20" customWidth="1"/>
    <col min="13" max="13" width="5.7109375" style="20" customWidth="1"/>
    <col min="14" max="15" width="15" style="20" customWidth="1"/>
    <col min="16" max="16384" width="12.5703125" style="20"/>
  </cols>
  <sheetData>
    <row r="1" spans="1:15" ht="18.75">
      <c r="A1" s="504" t="s">
        <v>460</v>
      </c>
      <c r="B1" s="504"/>
      <c r="C1" s="504"/>
      <c r="D1" s="504"/>
      <c r="E1" s="504"/>
      <c r="F1" s="504"/>
      <c r="G1" s="192"/>
      <c r="H1" s="192"/>
      <c r="I1" s="192"/>
      <c r="J1" s="192"/>
      <c r="K1" s="192"/>
      <c r="L1" s="193"/>
      <c r="M1" s="193"/>
      <c r="N1" s="193"/>
      <c r="O1" s="193"/>
    </row>
    <row r="2" spans="1:15" ht="12.75" customHeight="1">
      <c r="A2" s="116"/>
      <c r="B2" s="116"/>
      <c r="C2" s="116"/>
      <c r="D2" s="116"/>
      <c r="E2" s="116"/>
      <c r="F2" s="116"/>
      <c r="G2" s="192"/>
      <c r="H2" s="192"/>
      <c r="I2" s="192"/>
      <c r="J2" s="192"/>
      <c r="K2" s="192"/>
      <c r="L2" s="193"/>
      <c r="M2" s="193"/>
      <c r="N2" s="193"/>
      <c r="O2" s="193"/>
    </row>
    <row r="3" spans="1:15" ht="15.75">
      <c r="A3" s="503" t="s">
        <v>821</v>
      </c>
      <c r="B3" s="503"/>
      <c r="C3" s="503"/>
      <c r="D3" s="503"/>
      <c r="E3" s="503"/>
      <c r="F3" s="503"/>
      <c r="G3" s="193"/>
      <c r="H3" s="193"/>
      <c r="I3" s="193"/>
      <c r="J3" s="193"/>
      <c r="K3" s="193"/>
      <c r="L3" s="193"/>
      <c r="M3" s="193"/>
      <c r="N3" s="193"/>
      <c r="O3" s="193"/>
    </row>
    <row r="4" spans="1:15" ht="23.85" customHeight="1">
      <c r="A4" s="194"/>
      <c r="B4" s="194"/>
      <c r="C4" s="194"/>
      <c r="D4" s="194"/>
      <c r="E4" s="194"/>
      <c r="F4" s="194"/>
      <c r="G4" s="204"/>
      <c r="H4" s="204"/>
      <c r="I4" s="204"/>
      <c r="J4" s="204"/>
      <c r="K4" s="204"/>
      <c r="L4" s="204"/>
      <c r="M4" s="204"/>
      <c r="N4" s="204"/>
      <c r="O4" s="204"/>
    </row>
    <row r="5" spans="1:15" ht="22.35" customHeight="1">
      <c r="A5" s="450" t="s">
        <v>562</v>
      </c>
      <c r="B5" s="198" t="s">
        <v>117</v>
      </c>
      <c r="C5" s="449" t="s">
        <v>325</v>
      </c>
      <c r="D5" s="449"/>
      <c r="E5" s="449"/>
      <c r="F5" s="449"/>
      <c r="G5" s="204"/>
      <c r="H5" s="204"/>
      <c r="I5" s="204"/>
      <c r="J5" s="204"/>
      <c r="K5" s="204"/>
      <c r="L5" s="204"/>
      <c r="M5" s="204"/>
      <c r="N5" s="204"/>
      <c r="O5" s="204"/>
    </row>
    <row r="6" spans="1:15" ht="22.35" customHeight="1">
      <c r="A6" s="450"/>
      <c r="B6" s="198" t="s">
        <v>342</v>
      </c>
      <c r="C6" s="449" t="s">
        <v>35</v>
      </c>
      <c r="D6" s="449" t="s">
        <v>118</v>
      </c>
      <c r="E6" s="449" t="s">
        <v>36</v>
      </c>
      <c r="F6" s="449" t="s">
        <v>37</v>
      </c>
      <c r="G6" s="204"/>
      <c r="H6" s="204"/>
      <c r="I6" s="204"/>
      <c r="J6" s="204"/>
      <c r="K6" s="204"/>
      <c r="L6" s="204"/>
      <c r="M6" s="204"/>
      <c r="N6" s="204"/>
      <c r="O6" s="204"/>
    </row>
    <row r="7" spans="1:15" ht="22.35" customHeight="1">
      <c r="A7" s="450"/>
      <c r="B7" s="198" t="s">
        <v>119</v>
      </c>
      <c r="C7" s="449"/>
      <c r="D7" s="449"/>
      <c r="E7" s="449"/>
      <c r="F7" s="449"/>
      <c r="G7" s="204"/>
      <c r="H7" s="204"/>
      <c r="I7" s="204"/>
      <c r="J7" s="209"/>
      <c r="K7" s="204"/>
      <c r="L7" s="204"/>
      <c r="M7" s="204"/>
      <c r="N7" s="204"/>
      <c r="O7" s="204"/>
    </row>
    <row r="8" spans="1:15" ht="22.35" customHeight="1">
      <c r="A8" s="195" t="s">
        <v>363</v>
      </c>
      <c r="B8" s="199">
        <v>12.614999999999998</v>
      </c>
      <c r="C8" s="202">
        <v>1883.5400000000002</v>
      </c>
      <c r="D8" s="202">
        <v>2172.1475</v>
      </c>
      <c r="E8" s="202">
        <v>1872.7925</v>
      </c>
      <c r="F8" s="202">
        <v>1827.48</v>
      </c>
      <c r="G8" s="205"/>
      <c r="H8" s="206"/>
      <c r="I8" s="207"/>
      <c r="J8" s="210"/>
      <c r="K8" s="212"/>
      <c r="L8" s="204"/>
      <c r="M8" s="204"/>
      <c r="N8" s="204"/>
      <c r="O8" s="204"/>
    </row>
    <row r="9" spans="1:15" ht="22.35" customHeight="1">
      <c r="A9" s="195" t="s">
        <v>364</v>
      </c>
      <c r="B9" s="200">
        <v>12.620000000000001</v>
      </c>
      <c r="C9" s="202">
        <v>1883.7600000000002</v>
      </c>
      <c r="D9" s="202">
        <v>2214.0100000000002</v>
      </c>
      <c r="E9" s="202">
        <v>1882.9450000000002</v>
      </c>
      <c r="F9" s="202">
        <v>1820.0025000000001</v>
      </c>
      <c r="G9" s="205"/>
      <c r="H9" s="206"/>
      <c r="I9" s="207"/>
      <c r="J9" s="210"/>
      <c r="K9" s="212"/>
      <c r="L9" s="204"/>
      <c r="M9" s="204"/>
      <c r="N9" s="204"/>
      <c r="O9" s="204"/>
    </row>
    <row r="10" spans="1:15" ht="22.35" customHeight="1">
      <c r="A10" s="195" t="s">
        <v>420</v>
      </c>
      <c r="B10" s="200">
        <v>12.67</v>
      </c>
      <c r="C10" s="202">
        <v>1881.91</v>
      </c>
      <c r="D10" s="202">
        <v>2247.6350000000002</v>
      </c>
      <c r="E10" s="202">
        <v>1895.4475</v>
      </c>
      <c r="F10" s="202">
        <v>1811.7975000000001</v>
      </c>
      <c r="G10" s="205"/>
      <c r="H10" s="206"/>
      <c r="I10" s="207"/>
      <c r="J10" s="210"/>
      <c r="K10" s="212"/>
      <c r="L10" s="204"/>
      <c r="M10" s="204"/>
      <c r="N10" s="204"/>
      <c r="O10" s="204"/>
    </row>
    <row r="11" spans="1:15" ht="22.35" customHeight="1">
      <c r="A11" s="195" t="s">
        <v>426</v>
      </c>
      <c r="B11" s="200">
        <v>12.72</v>
      </c>
      <c r="C11" s="202">
        <v>1902.365</v>
      </c>
      <c r="D11" s="202">
        <v>2257.0299999999997</v>
      </c>
      <c r="E11" s="202">
        <v>1882.2325000000001</v>
      </c>
      <c r="F11" s="202">
        <v>1837.24</v>
      </c>
      <c r="G11" s="205"/>
      <c r="H11" s="206"/>
      <c r="I11" s="207"/>
      <c r="J11" s="210"/>
      <c r="K11" s="212"/>
      <c r="L11" s="204"/>
      <c r="M11" s="204"/>
      <c r="N11" s="204"/>
      <c r="O11" s="204"/>
    </row>
    <row r="12" spans="1:15" ht="22.35" customHeight="1">
      <c r="A12" s="195" t="s">
        <v>445</v>
      </c>
      <c r="B12" s="200">
        <v>12.737500000000001</v>
      </c>
      <c r="C12" s="202">
        <v>1897.5025000000001</v>
      </c>
      <c r="D12" s="202">
        <v>2266.0324999999998</v>
      </c>
      <c r="E12" s="202">
        <v>1854.7350000000001</v>
      </c>
      <c r="F12" s="202">
        <v>1832.0525</v>
      </c>
      <c r="G12" s="205"/>
      <c r="H12" s="206"/>
      <c r="I12" s="208"/>
      <c r="J12" s="211"/>
      <c r="K12" s="213"/>
      <c r="L12" s="204"/>
      <c r="M12" s="204"/>
      <c r="N12" s="204"/>
      <c r="O12" s="204"/>
    </row>
    <row r="13" spans="1:15" ht="22.35" customHeight="1">
      <c r="A13" s="195" t="s">
        <v>459</v>
      </c>
      <c r="B13" s="200">
        <v>12.734999999999999</v>
      </c>
      <c r="C13" s="202">
        <v>1900.1000000000001</v>
      </c>
      <c r="D13" s="202">
        <v>2279.38</v>
      </c>
      <c r="E13" s="202">
        <v>1843.0375000000001</v>
      </c>
      <c r="F13" s="202">
        <v>1834.2525000000001</v>
      </c>
      <c r="G13" s="205"/>
      <c r="H13" s="206"/>
      <c r="I13" s="208"/>
      <c r="J13" s="211"/>
      <c r="K13" s="213"/>
      <c r="L13" s="204"/>
      <c r="M13" s="204"/>
      <c r="N13" s="204"/>
      <c r="O13" s="204"/>
    </row>
    <row r="14" spans="1:15" ht="22.35" customHeight="1">
      <c r="A14" s="195" t="s">
        <v>513</v>
      </c>
      <c r="B14" s="200">
        <v>12.907500000000001</v>
      </c>
      <c r="C14" s="202">
        <v>1919.42</v>
      </c>
      <c r="D14" s="202">
        <v>2289.2775000000001</v>
      </c>
      <c r="E14" s="202">
        <v>1869.5475000000001</v>
      </c>
      <c r="F14" s="202">
        <v>1855.9575</v>
      </c>
      <c r="G14" s="205"/>
      <c r="H14" s="206"/>
      <c r="I14" s="208"/>
      <c r="J14" s="211"/>
      <c r="K14" s="213"/>
      <c r="L14" s="204"/>
      <c r="M14" s="204"/>
      <c r="N14" s="204"/>
      <c r="O14" s="204"/>
    </row>
    <row r="15" spans="1:15" ht="22.35" customHeight="1">
      <c r="A15" s="195" t="s">
        <v>549</v>
      </c>
      <c r="B15" s="200">
        <v>13.2225</v>
      </c>
      <c r="C15" s="202">
        <v>1955.1875</v>
      </c>
      <c r="D15" s="202">
        <v>2315.1725000000001</v>
      </c>
      <c r="E15" s="202">
        <v>1901.2849999999999</v>
      </c>
      <c r="F15" s="202">
        <v>1894.81</v>
      </c>
      <c r="G15" s="205"/>
      <c r="H15" s="206"/>
      <c r="I15" s="208"/>
      <c r="J15" s="211"/>
      <c r="K15" s="213"/>
      <c r="L15" s="204"/>
      <c r="M15" s="204"/>
      <c r="N15" s="204"/>
      <c r="O15" s="204"/>
    </row>
    <row r="16" spans="1:15" ht="22.35" customHeight="1">
      <c r="A16" s="195" t="s">
        <v>561</v>
      </c>
      <c r="B16" s="200">
        <v>13.945</v>
      </c>
      <c r="C16" s="202">
        <v>1903.575</v>
      </c>
      <c r="D16" s="202">
        <v>2231.7325000000001</v>
      </c>
      <c r="E16" s="202">
        <v>1885.3575000000001</v>
      </c>
      <c r="F16" s="202">
        <v>1846.7275000000002</v>
      </c>
      <c r="G16" s="205"/>
      <c r="H16" s="206"/>
      <c r="I16" s="208"/>
      <c r="J16" s="211"/>
      <c r="K16" s="213"/>
      <c r="L16" s="204"/>
      <c r="M16" s="204"/>
      <c r="N16" s="204"/>
      <c r="O16" s="204"/>
    </row>
    <row r="17" spans="1:15" ht="22.35" customHeight="1">
      <c r="A17" s="195" t="s">
        <v>575</v>
      </c>
      <c r="B17" s="200">
        <v>13.98</v>
      </c>
      <c r="C17" s="202">
        <v>2022.5874999999999</v>
      </c>
      <c r="D17" s="202">
        <v>2334.6849999999999</v>
      </c>
      <c r="E17" s="202">
        <v>1935.0800000000002</v>
      </c>
      <c r="F17" s="202">
        <v>1973.5124999999998</v>
      </c>
      <c r="G17" s="205"/>
      <c r="H17" s="206"/>
      <c r="I17" s="208"/>
      <c r="J17" s="211"/>
      <c r="K17" s="213"/>
      <c r="L17" s="204"/>
      <c r="M17" s="204"/>
      <c r="N17" s="204"/>
      <c r="O17" s="204"/>
    </row>
    <row r="18" spans="1:15" ht="22.35" customHeight="1">
      <c r="A18" s="195" t="s">
        <v>586</v>
      </c>
      <c r="B18" s="200">
        <v>14.22</v>
      </c>
      <c r="C18" s="202">
        <v>2115.1350000000002</v>
      </c>
      <c r="D18" s="202">
        <v>2426.5750000000003</v>
      </c>
      <c r="E18" s="202">
        <v>2034.4499999999998</v>
      </c>
      <c r="F18" s="202">
        <v>2067.4749999999999</v>
      </c>
      <c r="G18" s="205"/>
      <c r="H18" s="206"/>
      <c r="I18" s="208"/>
      <c r="J18" s="211"/>
      <c r="K18" s="213"/>
      <c r="L18" s="204"/>
      <c r="M18" s="204"/>
      <c r="N18" s="204"/>
      <c r="O18" s="204"/>
    </row>
    <row r="19" spans="1:15" ht="22.35" customHeight="1">
      <c r="A19" s="195" t="s">
        <v>623</v>
      </c>
      <c r="B19" s="200">
        <v>14.96</v>
      </c>
      <c r="C19" s="202">
        <v>2216.61</v>
      </c>
      <c r="D19" s="202">
        <v>2543.165</v>
      </c>
      <c r="E19" s="202">
        <v>2103.3975</v>
      </c>
      <c r="F19" s="202">
        <v>2169.91</v>
      </c>
      <c r="G19" s="205"/>
      <c r="H19" s="206"/>
      <c r="I19" s="208"/>
      <c r="J19" s="211"/>
      <c r="K19" s="213"/>
      <c r="L19" s="204"/>
      <c r="M19" s="204"/>
      <c r="N19" s="204"/>
      <c r="O19" s="204"/>
    </row>
    <row r="20" spans="1:15" ht="22.35" customHeight="1">
      <c r="A20" s="195" t="s">
        <v>834</v>
      </c>
      <c r="B20" s="200">
        <v>15.58</v>
      </c>
      <c r="C20" s="202">
        <v>2301.85</v>
      </c>
      <c r="D20" s="202">
        <v>2647.6025</v>
      </c>
      <c r="E20" s="202">
        <v>2129.4674999999997</v>
      </c>
      <c r="F20" s="202">
        <v>2256.5450000000001</v>
      </c>
      <c r="G20" s="204"/>
      <c r="H20" s="204"/>
      <c r="I20" s="204"/>
      <c r="J20" s="204"/>
      <c r="K20" s="204"/>
      <c r="L20" s="212"/>
      <c r="M20" s="204"/>
      <c r="N20" s="204"/>
      <c r="O20" s="205"/>
    </row>
    <row r="21" spans="1:15" ht="22.35" customHeight="1">
      <c r="A21" s="448" t="s">
        <v>142</v>
      </c>
      <c r="B21" s="448"/>
      <c r="C21" s="201"/>
      <c r="D21" s="203"/>
      <c r="E21" s="201"/>
      <c r="F21" s="201"/>
      <c r="G21" s="204"/>
      <c r="H21" s="204"/>
      <c r="I21" s="204"/>
      <c r="J21" s="204"/>
      <c r="K21" s="204"/>
      <c r="L21" s="212"/>
      <c r="M21" s="205"/>
      <c r="N21" s="204"/>
      <c r="O21" s="204"/>
    </row>
    <row r="22" spans="1:15" ht="28.5" customHeight="1">
      <c r="A22" s="447" t="s">
        <v>833</v>
      </c>
      <c r="B22" s="447"/>
      <c r="C22" s="447"/>
      <c r="D22" s="447"/>
      <c r="E22" s="447"/>
      <c r="F22" s="447"/>
      <c r="G22" s="204"/>
      <c r="H22" s="204"/>
      <c r="I22" s="204"/>
      <c r="J22" s="204"/>
      <c r="K22" s="204"/>
      <c r="L22" s="204"/>
      <c r="M22" s="204"/>
      <c r="N22" s="204"/>
      <c r="O22" s="204"/>
    </row>
    <row r="23" spans="1:15" ht="29.1" customHeight="1">
      <c r="A23" s="447" t="s">
        <v>822</v>
      </c>
      <c r="B23" s="447"/>
      <c r="C23" s="447"/>
      <c r="D23" s="447"/>
      <c r="E23" s="447"/>
      <c r="F23" s="447"/>
      <c r="G23" s="204"/>
      <c r="H23" s="204"/>
      <c r="I23" s="204"/>
      <c r="J23" s="204"/>
      <c r="K23" s="204"/>
      <c r="L23" s="212"/>
      <c r="M23" s="205"/>
      <c r="N23" s="204"/>
      <c r="O23" s="204"/>
    </row>
    <row r="24" spans="1:15" ht="29.1" customHeight="1">
      <c r="A24" s="447" t="s">
        <v>563</v>
      </c>
      <c r="B24" s="447"/>
      <c r="C24" s="447"/>
      <c r="D24" s="447"/>
      <c r="E24" s="447"/>
      <c r="F24" s="447"/>
      <c r="G24" s="204"/>
      <c r="H24" s="204"/>
      <c r="I24" s="204"/>
      <c r="J24" s="204"/>
      <c r="K24" s="204"/>
      <c r="L24" s="212"/>
      <c r="M24" s="204"/>
      <c r="N24" s="204"/>
      <c r="O24" s="205"/>
    </row>
    <row r="25" spans="1:15" ht="29.1" customHeight="1">
      <c r="A25" s="447" t="s">
        <v>514</v>
      </c>
      <c r="B25" s="447"/>
      <c r="C25" s="201"/>
      <c r="D25" s="201"/>
      <c r="E25" s="201"/>
      <c r="F25" s="201"/>
      <c r="G25" s="204"/>
      <c r="H25" s="204"/>
      <c r="I25" s="204"/>
      <c r="J25" s="204"/>
      <c r="K25" s="204"/>
      <c r="L25" s="212"/>
      <c r="M25" s="204"/>
      <c r="N25" s="204"/>
      <c r="O25" s="205"/>
    </row>
    <row r="26" spans="1:15" ht="29.1" customHeight="1">
      <c r="A26" s="447" t="s">
        <v>343</v>
      </c>
      <c r="B26" s="447"/>
      <c r="C26" s="201"/>
      <c r="D26" s="201"/>
      <c r="E26" s="201"/>
      <c r="F26" s="201"/>
      <c r="G26" s="204"/>
      <c r="H26" s="204"/>
      <c r="I26" s="204"/>
      <c r="J26" s="204"/>
      <c r="K26" s="204"/>
      <c r="L26" s="212"/>
      <c r="M26" s="204"/>
      <c r="N26" s="204"/>
      <c r="O26" s="205"/>
    </row>
    <row r="27" spans="1:15" ht="29.1" customHeight="1">
      <c r="A27" s="447" t="s">
        <v>624</v>
      </c>
      <c r="B27" s="447"/>
      <c r="C27" s="201"/>
      <c r="D27" s="201"/>
      <c r="E27" s="201"/>
      <c r="F27" s="201"/>
      <c r="G27" s="204"/>
      <c r="H27" s="204"/>
      <c r="I27" s="204"/>
      <c r="J27" s="204"/>
      <c r="K27" s="204"/>
      <c r="L27" s="204"/>
      <c r="M27" s="204"/>
      <c r="N27" s="204"/>
      <c r="O27" s="204"/>
    </row>
    <row r="28" spans="1:15" ht="24" customHeight="1">
      <c r="A28" s="37"/>
      <c r="B28" s="37"/>
      <c r="C28" s="37"/>
      <c r="D28" s="37"/>
      <c r="E28" s="37"/>
      <c r="F28" s="37"/>
    </row>
    <row r="29" spans="1:15" ht="14.25">
      <c r="A29" s="69"/>
      <c r="B29" s="69"/>
      <c r="C29" s="69"/>
      <c r="D29" s="69"/>
      <c r="E29" s="69"/>
      <c r="F29" s="69"/>
    </row>
    <row r="30" spans="1:15" ht="14.25">
      <c r="A30" s="69"/>
      <c r="B30" s="69"/>
      <c r="C30" s="69"/>
      <c r="D30" s="69"/>
      <c r="E30" s="69"/>
      <c r="F30" s="69"/>
    </row>
    <row r="31" spans="1:15" ht="14.25">
      <c r="A31" s="69"/>
      <c r="B31" s="69"/>
      <c r="C31" s="69"/>
      <c r="D31" s="69"/>
      <c r="E31" s="69"/>
      <c r="F31" s="69"/>
    </row>
    <row r="32" spans="1:15" ht="14.25">
      <c r="A32" s="69"/>
      <c r="B32" s="69"/>
      <c r="C32" s="69"/>
      <c r="D32" s="69"/>
      <c r="E32" s="69"/>
      <c r="F32" s="69"/>
    </row>
    <row r="33" spans="1:6" ht="14.25">
      <c r="A33" s="69"/>
      <c r="B33" s="69"/>
      <c r="C33" s="69"/>
      <c r="D33" s="69"/>
      <c r="E33" s="69"/>
      <c r="F33" s="69"/>
    </row>
    <row r="34" spans="1:6" ht="14.25">
      <c r="A34" s="69"/>
      <c r="B34" s="69"/>
      <c r="C34" s="69"/>
      <c r="D34" s="69"/>
      <c r="E34" s="69"/>
      <c r="F34" s="69"/>
    </row>
    <row r="35" spans="1:6" ht="14.25">
      <c r="A35" s="69"/>
      <c r="B35" s="69"/>
      <c r="C35" s="69"/>
      <c r="D35" s="69"/>
      <c r="E35" s="69"/>
      <c r="F35" s="69"/>
    </row>
    <row r="36" spans="1:6" ht="14.25">
      <c r="A36" s="69"/>
      <c r="B36" s="69"/>
      <c r="C36" s="69"/>
      <c r="D36" s="69"/>
      <c r="E36" s="69"/>
      <c r="F36" s="69"/>
    </row>
    <row r="37" spans="1:6" ht="14.25">
      <c r="A37" s="69"/>
      <c r="B37" s="69"/>
      <c r="C37" s="69"/>
      <c r="D37" s="69"/>
      <c r="E37" s="69"/>
      <c r="F37" s="69"/>
    </row>
    <row r="38" spans="1:6" ht="14.25">
      <c r="A38" s="69"/>
      <c r="B38" s="69"/>
      <c r="C38" s="69"/>
      <c r="D38" s="69"/>
      <c r="E38" s="69"/>
      <c r="F38" s="69"/>
    </row>
    <row r="39" spans="1:6" ht="14.25">
      <c r="A39" s="69"/>
      <c r="B39" s="69"/>
      <c r="C39" s="69"/>
      <c r="D39" s="69"/>
      <c r="E39" s="69"/>
      <c r="F39" s="69"/>
    </row>
    <row r="40" spans="1:6" ht="14.25">
      <c r="A40" s="69"/>
      <c r="B40" s="69"/>
      <c r="C40" s="69"/>
      <c r="D40" s="69"/>
      <c r="E40" s="69"/>
      <c r="F40" s="69"/>
    </row>
    <row r="41" spans="1:6" ht="13.5" customHeight="1">
      <c r="A41" s="69"/>
      <c r="B41" s="69"/>
      <c r="C41" s="69"/>
      <c r="D41" s="69"/>
      <c r="E41" s="69"/>
      <c r="F41" s="69"/>
    </row>
    <row r="42" spans="1:6" ht="14.25">
      <c r="A42" s="69"/>
      <c r="B42" s="69"/>
      <c r="C42" s="69"/>
      <c r="D42" s="69"/>
      <c r="E42" s="69"/>
      <c r="F42" s="69"/>
    </row>
    <row r="43" spans="1:6" ht="14.25">
      <c r="A43" s="69"/>
      <c r="B43" s="69"/>
      <c r="C43" s="69"/>
      <c r="D43" s="69"/>
      <c r="E43" s="69"/>
      <c r="F43" s="69"/>
    </row>
    <row r="44" spans="1:6" ht="14.25">
      <c r="A44" s="69"/>
      <c r="B44" s="69"/>
      <c r="C44" s="69"/>
      <c r="D44" s="69"/>
      <c r="E44" s="69"/>
      <c r="F44" s="69"/>
    </row>
    <row r="45" spans="1:6" ht="14.25">
      <c r="A45" s="69"/>
      <c r="B45" s="69"/>
      <c r="C45" s="69"/>
      <c r="D45" s="69"/>
      <c r="E45" s="69"/>
      <c r="F45" s="69"/>
    </row>
    <row r="46" spans="1:6" ht="14.25">
      <c r="A46" s="69"/>
      <c r="B46" s="69"/>
      <c r="C46" s="69"/>
      <c r="D46" s="69"/>
      <c r="E46" s="69"/>
      <c r="F46" s="69"/>
    </row>
    <row r="47" spans="1:6" ht="14.25">
      <c r="A47" s="69"/>
      <c r="B47" s="69"/>
      <c r="C47" s="69"/>
      <c r="D47" s="69"/>
      <c r="E47" s="69"/>
      <c r="F47" s="69"/>
    </row>
    <row r="48" spans="1:6" ht="14.25">
      <c r="A48" s="69"/>
      <c r="B48" s="69"/>
      <c r="C48" s="69"/>
      <c r="D48" s="69"/>
      <c r="E48" s="69"/>
      <c r="F48" s="69"/>
    </row>
    <row r="49" spans="1:6" ht="14.25">
      <c r="A49" s="69"/>
      <c r="B49" s="69"/>
      <c r="C49" s="69"/>
      <c r="D49" s="69"/>
      <c r="E49" s="69"/>
      <c r="F49" s="69"/>
    </row>
    <row r="50" spans="1:6" ht="14.25">
      <c r="A50" s="69"/>
      <c r="B50" s="69"/>
      <c r="C50" s="69"/>
      <c r="D50" s="69"/>
      <c r="E50" s="69"/>
      <c r="F50" s="69"/>
    </row>
    <row r="51" spans="1:6" ht="14.25">
      <c r="A51" s="69"/>
      <c r="B51" s="69"/>
      <c r="C51" s="69"/>
      <c r="D51" s="69"/>
      <c r="E51" s="69"/>
      <c r="F51" s="69"/>
    </row>
    <row r="52" spans="1:6" ht="14.25">
      <c r="A52" s="69"/>
      <c r="B52" s="69"/>
      <c r="C52" s="69"/>
      <c r="D52" s="69"/>
      <c r="E52" s="69"/>
      <c r="F52" s="69"/>
    </row>
    <row r="53" spans="1:6" ht="14.25">
      <c r="A53" s="69"/>
      <c r="B53" s="69"/>
      <c r="C53" s="69"/>
      <c r="D53" s="69"/>
      <c r="E53" s="69"/>
      <c r="F53" s="69"/>
    </row>
    <row r="54" spans="1:6" ht="14.25">
      <c r="A54" s="69"/>
      <c r="B54" s="69"/>
      <c r="C54" s="69"/>
      <c r="D54" s="69"/>
      <c r="E54" s="69"/>
      <c r="F54" s="69"/>
    </row>
    <row r="55" spans="1:6" ht="14.25">
      <c r="A55" s="69"/>
      <c r="B55" s="69"/>
      <c r="C55" s="69"/>
      <c r="D55" s="69"/>
      <c r="E55" s="69"/>
      <c r="F55" s="69"/>
    </row>
    <row r="56" spans="1:6" ht="14.25">
      <c r="A56" s="69"/>
      <c r="B56" s="69"/>
      <c r="C56" s="69"/>
      <c r="D56" s="69"/>
      <c r="E56" s="69"/>
      <c r="F56" s="69"/>
    </row>
  </sheetData>
  <mergeCells count="15">
    <mergeCell ref="A1:F1"/>
    <mergeCell ref="C6:C7"/>
    <mergeCell ref="D6:D7"/>
    <mergeCell ref="E6:E7"/>
    <mergeCell ref="F6:F7"/>
    <mergeCell ref="A5:A7"/>
    <mergeCell ref="A27:B27"/>
    <mergeCell ref="A21:B21"/>
    <mergeCell ref="A25:B25"/>
    <mergeCell ref="A26:B26"/>
    <mergeCell ref="A3:F3"/>
    <mergeCell ref="C5:F5"/>
    <mergeCell ref="A22:F22"/>
    <mergeCell ref="A23:F23"/>
    <mergeCell ref="A24:F24"/>
  </mergeCells>
  <phoneticPr fontId="18" type="noConversion"/>
  <printOptions horizontalCentered="1" verticalCentered="1"/>
  <pageMargins left="0.39370078740157477" right="0.39370078740157477" top="0.39370078740157477" bottom="0.39370078740157477" header="0" footer="0"/>
  <pageSetup paperSize="9" scale="78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transitionEntry="1" codeName="Hoja32">
    <pageSetUpPr fitToPage="1"/>
  </sheetPr>
  <dimension ref="A1:J25"/>
  <sheetViews>
    <sheetView showGridLines="0" zoomScale="75" zoomScaleNormal="75" zoomScaleSheetLayoutView="75" workbookViewId="0">
      <selection sqref="A1:H1"/>
    </sheetView>
  </sheetViews>
  <sheetFormatPr baseColWidth="10" defaultColWidth="12.5703125" defaultRowHeight="12.75"/>
  <cols>
    <col min="1" max="2" width="22.7109375" style="20" customWidth="1"/>
    <col min="3" max="3" width="6.42578125" style="20" customWidth="1"/>
    <col min="4" max="4" width="8.7109375" style="20" customWidth="1"/>
    <col min="5" max="5" width="10.42578125" style="20" customWidth="1"/>
    <col min="6" max="8" width="22.7109375" style="20" customWidth="1"/>
    <col min="9" max="9" width="4.42578125" style="20" customWidth="1"/>
    <col min="10" max="10" width="15" style="20" customWidth="1"/>
    <col min="11" max="11" width="31.85546875" style="20" customWidth="1"/>
    <col min="12" max="12" width="4.85546875" style="20" customWidth="1"/>
    <col min="13" max="16384" width="12.5703125" style="20"/>
  </cols>
  <sheetData>
    <row r="1" spans="1:10" ht="18.75" customHeight="1">
      <c r="A1" s="504" t="s">
        <v>460</v>
      </c>
      <c r="B1" s="504"/>
      <c r="C1" s="504"/>
      <c r="D1" s="504"/>
      <c r="E1" s="504"/>
      <c r="F1" s="504"/>
      <c r="G1" s="504"/>
      <c r="H1" s="504"/>
      <c r="I1" s="192"/>
      <c r="J1" s="192"/>
    </row>
    <row r="2" spans="1:10" ht="12.75" customHeight="1">
      <c r="A2" s="116"/>
      <c r="B2" s="116"/>
      <c r="C2" s="116"/>
      <c r="D2" s="116"/>
      <c r="E2" s="116"/>
      <c r="F2" s="117"/>
      <c r="G2" s="117"/>
      <c r="H2" s="117"/>
      <c r="I2" s="192"/>
      <c r="J2" s="192"/>
    </row>
    <row r="3" spans="1:10" ht="15.75">
      <c r="A3" s="503" t="s">
        <v>526</v>
      </c>
      <c r="B3" s="503"/>
      <c r="C3" s="503"/>
      <c r="D3" s="503"/>
      <c r="E3" s="503"/>
      <c r="F3" s="503"/>
      <c r="G3" s="503"/>
      <c r="H3" s="503"/>
      <c r="I3" s="193"/>
      <c r="J3" s="193"/>
    </row>
    <row r="4" spans="1:10" ht="22.35" customHeight="1">
      <c r="A4" s="215"/>
      <c r="B4" s="215"/>
      <c r="C4" s="215"/>
      <c r="D4" s="215"/>
      <c r="E4" s="215"/>
      <c r="F4" s="204"/>
      <c r="G4" s="204"/>
      <c r="H4" s="204"/>
      <c r="I4" s="204"/>
      <c r="J4" s="204"/>
    </row>
    <row r="5" spans="1:10" s="21" customFormat="1" ht="22.35" customHeight="1">
      <c r="A5" s="421" t="s">
        <v>320</v>
      </c>
      <c r="B5" s="452" t="s">
        <v>319</v>
      </c>
      <c r="C5" s="452" t="s">
        <v>330</v>
      </c>
      <c r="D5" s="452"/>
      <c r="E5" s="452"/>
      <c r="F5" s="452" t="s">
        <v>324</v>
      </c>
      <c r="G5" s="452" t="s">
        <v>326</v>
      </c>
      <c r="H5" s="452" t="s">
        <v>329</v>
      </c>
      <c r="I5" s="215"/>
      <c r="J5" s="215"/>
    </row>
    <row r="6" spans="1:10" s="21" customFormat="1" ht="22.35" customHeight="1">
      <c r="A6" s="421"/>
      <c r="B6" s="452"/>
      <c r="C6" s="452"/>
      <c r="D6" s="452"/>
      <c r="E6" s="452"/>
      <c r="F6" s="452"/>
      <c r="G6" s="452"/>
      <c r="H6" s="452"/>
      <c r="I6" s="215"/>
      <c r="J6" s="215"/>
    </row>
    <row r="7" spans="1:10" s="21" customFormat="1" ht="22.35" customHeight="1">
      <c r="A7" s="421"/>
      <c r="B7" s="452"/>
      <c r="C7" s="452"/>
      <c r="D7" s="452"/>
      <c r="E7" s="452"/>
      <c r="F7" s="452"/>
      <c r="G7" s="452"/>
      <c r="H7" s="452"/>
      <c r="I7" s="215"/>
      <c r="J7" s="215"/>
    </row>
    <row r="8" spans="1:10" s="21" customFormat="1" ht="50.85" customHeight="1">
      <c r="A8" s="421"/>
      <c r="B8" s="452"/>
      <c r="C8" s="214" t="s">
        <v>321</v>
      </c>
      <c r="D8" s="214" t="s">
        <v>322</v>
      </c>
      <c r="E8" s="214" t="s">
        <v>323</v>
      </c>
      <c r="F8" s="452"/>
      <c r="G8" s="214" t="s">
        <v>327</v>
      </c>
      <c r="H8" s="214" t="s">
        <v>328</v>
      </c>
      <c r="I8" s="215"/>
      <c r="J8" s="215"/>
    </row>
    <row r="9" spans="1:10" ht="22.35" customHeight="1">
      <c r="A9" s="196" t="s">
        <v>564</v>
      </c>
      <c r="B9" s="216" t="s">
        <v>333</v>
      </c>
      <c r="C9" s="217">
        <v>21.38</v>
      </c>
      <c r="D9" s="217">
        <v>641.4</v>
      </c>
      <c r="E9" s="199">
        <v>8979.6</v>
      </c>
      <c r="F9" s="218">
        <v>0</v>
      </c>
      <c r="G9" s="219">
        <v>30.39</v>
      </c>
      <c r="H9" s="219">
        <v>5.0199999999999996</v>
      </c>
      <c r="I9" s="204"/>
      <c r="J9" s="204"/>
    </row>
    <row r="10" spans="1:10" ht="22.35" customHeight="1">
      <c r="A10" s="196" t="s">
        <v>337</v>
      </c>
      <c r="B10" s="216" t="s">
        <v>338</v>
      </c>
      <c r="C10" s="217">
        <v>21.51</v>
      </c>
      <c r="D10" s="217">
        <v>645.29999999999995</v>
      </c>
      <c r="E10" s="199">
        <v>9034.2000000000007</v>
      </c>
      <c r="F10" s="218">
        <v>0.6</v>
      </c>
      <c r="G10" s="219">
        <v>30.57</v>
      </c>
      <c r="H10" s="219">
        <v>5.05</v>
      </c>
      <c r="I10" s="204"/>
      <c r="J10" s="204"/>
    </row>
    <row r="11" spans="1:10" ht="22.35" customHeight="1">
      <c r="A11" s="196" t="s">
        <v>565</v>
      </c>
      <c r="B11" s="216" t="s">
        <v>344</v>
      </c>
      <c r="C11" s="217">
        <v>21.51</v>
      </c>
      <c r="D11" s="217">
        <v>645.29999999999995</v>
      </c>
      <c r="E11" s="199">
        <v>9034.2000000000007</v>
      </c>
      <c r="F11" s="218">
        <v>0</v>
      </c>
      <c r="G11" s="219">
        <v>30.57</v>
      </c>
      <c r="H11" s="219">
        <v>5.05</v>
      </c>
      <c r="I11" s="204"/>
      <c r="J11" s="204"/>
    </row>
    <row r="12" spans="1:10" ht="22.35" customHeight="1">
      <c r="A12" s="196" t="s">
        <v>365</v>
      </c>
      <c r="B12" s="216" t="s">
        <v>366</v>
      </c>
      <c r="C12" s="217">
        <v>21.62</v>
      </c>
      <c r="D12" s="217">
        <v>648.6</v>
      </c>
      <c r="E12" s="199">
        <v>9080.4</v>
      </c>
      <c r="F12" s="218">
        <v>0.5</v>
      </c>
      <c r="G12" s="217">
        <v>30.72</v>
      </c>
      <c r="H12" s="219">
        <v>5.08</v>
      </c>
      <c r="I12" s="204"/>
      <c r="J12" s="204"/>
    </row>
    <row r="13" spans="1:10" ht="22.35" customHeight="1">
      <c r="A13" s="196" t="s">
        <v>421</v>
      </c>
      <c r="B13" s="216" t="s">
        <v>422</v>
      </c>
      <c r="C13" s="217">
        <v>21.84</v>
      </c>
      <c r="D13" s="217">
        <v>655.20000000000005</v>
      </c>
      <c r="E13" s="199">
        <v>9172.7999999999993</v>
      </c>
      <c r="F13" s="218">
        <v>1</v>
      </c>
      <c r="G13" s="219">
        <v>31.03</v>
      </c>
      <c r="H13" s="219">
        <v>5.13</v>
      </c>
      <c r="I13" s="204"/>
      <c r="J13" s="204"/>
    </row>
    <row r="14" spans="1:10" ht="22.35" customHeight="1">
      <c r="A14" s="196" t="s">
        <v>427</v>
      </c>
      <c r="B14" s="216" t="s">
        <v>428</v>
      </c>
      <c r="C14" s="217">
        <v>23.59</v>
      </c>
      <c r="D14" s="217">
        <v>707.7</v>
      </c>
      <c r="E14" s="199">
        <v>9907.7999999999993</v>
      </c>
      <c r="F14" s="218">
        <v>8.0128205128205128</v>
      </c>
      <c r="G14" s="219">
        <v>33.51</v>
      </c>
      <c r="H14" s="219">
        <v>5.54</v>
      </c>
      <c r="I14" s="204"/>
      <c r="J14" s="204"/>
    </row>
    <row r="15" spans="1:10" ht="22.35" customHeight="1">
      <c r="A15" s="196" t="s">
        <v>446</v>
      </c>
      <c r="B15" s="216" t="s">
        <v>447</v>
      </c>
      <c r="C15" s="217">
        <v>24.53</v>
      </c>
      <c r="D15" s="217">
        <v>735.9</v>
      </c>
      <c r="E15" s="199">
        <v>10302.6</v>
      </c>
      <c r="F15" s="218">
        <v>4</v>
      </c>
      <c r="G15" s="219">
        <v>34.85</v>
      </c>
      <c r="H15" s="219">
        <v>5.76</v>
      </c>
      <c r="I15" s="204"/>
      <c r="J15" s="204"/>
    </row>
    <row r="16" spans="1:10" ht="22.35" customHeight="1">
      <c r="A16" s="196" t="s">
        <v>461</v>
      </c>
      <c r="B16" s="216" t="s">
        <v>462</v>
      </c>
      <c r="C16" s="217">
        <v>30</v>
      </c>
      <c r="D16" s="217">
        <v>900</v>
      </c>
      <c r="E16" s="199">
        <v>12600</v>
      </c>
      <c r="F16" s="218">
        <v>22.3</v>
      </c>
      <c r="G16" s="219">
        <v>42.62</v>
      </c>
      <c r="H16" s="219">
        <v>7.04</v>
      </c>
      <c r="I16" s="204"/>
      <c r="J16" s="204"/>
    </row>
    <row r="17" spans="1:10" ht="22.35" customHeight="1">
      <c r="A17" s="196" t="s">
        <v>516</v>
      </c>
      <c r="B17" s="216" t="s">
        <v>517</v>
      </c>
      <c r="C17" s="217">
        <v>31.66</v>
      </c>
      <c r="D17" s="217">
        <v>950</v>
      </c>
      <c r="E17" s="199">
        <v>13300</v>
      </c>
      <c r="F17" s="218">
        <v>5.55</v>
      </c>
      <c r="G17" s="217">
        <v>44.99</v>
      </c>
      <c r="H17" s="219">
        <v>7.43</v>
      </c>
      <c r="I17" s="204"/>
      <c r="J17" s="204"/>
    </row>
    <row r="18" spans="1:10" ht="22.35" customHeight="1">
      <c r="A18" s="196" t="s">
        <v>566</v>
      </c>
      <c r="B18" s="216" t="s">
        <v>546</v>
      </c>
      <c r="C18" s="217">
        <v>31.66</v>
      </c>
      <c r="D18" s="217">
        <v>950</v>
      </c>
      <c r="E18" s="199">
        <v>13300</v>
      </c>
      <c r="F18" s="218">
        <v>0</v>
      </c>
      <c r="G18" s="219">
        <v>44.99</v>
      </c>
      <c r="H18" s="219">
        <v>7.43</v>
      </c>
      <c r="I18" s="204"/>
      <c r="J18" s="204"/>
    </row>
    <row r="19" spans="1:10" ht="22.35" customHeight="1">
      <c r="A19" s="196" t="s">
        <v>567</v>
      </c>
      <c r="B19" s="216" t="s">
        <v>569</v>
      </c>
      <c r="C19" s="217">
        <v>32.17</v>
      </c>
      <c r="D19" s="217">
        <v>965</v>
      </c>
      <c r="E19" s="199">
        <v>13510</v>
      </c>
      <c r="F19" s="218">
        <v>1.5789473684210575</v>
      </c>
      <c r="G19" s="217">
        <v>45.7</v>
      </c>
      <c r="H19" s="219">
        <v>7.55</v>
      </c>
      <c r="I19" s="204"/>
      <c r="J19" s="204"/>
    </row>
    <row r="20" spans="1:10" ht="22.35" customHeight="1">
      <c r="A20" s="196" t="s">
        <v>576</v>
      </c>
      <c r="B20" s="216" t="s">
        <v>577</v>
      </c>
      <c r="C20" s="217">
        <v>33.33</v>
      </c>
      <c r="D20" s="217">
        <v>1000</v>
      </c>
      <c r="E20" s="199">
        <v>14000</v>
      </c>
      <c r="F20" s="218">
        <v>3.6269430051813378</v>
      </c>
      <c r="G20" s="217">
        <v>47.36</v>
      </c>
      <c r="H20" s="219">
        <v>7.82</v>
      </c>
      <c r="I20" s="204"/>
      <c r="J20" s="204"/>
    </row>
    <row r="21" spans="1:10" ht="22.35" customHeight="1">
      <c r="A21" s="196" t="s">
        <v>588</v>
      </c>
      <c r="B21" s="216" t="s">
        <v>587</v>
      </c>
      <c r="C21" s="217">
        <v>36</v>
      </c>
      <c r="D21" s="217">
        <v>1080</v>
      </c>
      <c r="E21" s="199">
        <v>15120</v>
      </c>
      <c r="F21" s="218">
        <v>8</v>
      </c>
      <c r="G21" s="217">
        <v>51.15</v>
      </c>
      <c r="H21" s="219">
        <v>8.4499999999999993</v>
      </c>
      <c r="I21" s="204"/>
      <c r="J21" s="204"/>
    </row>
    <row r="22" spans="1:10" ht="22.35" customHeight="1">
      <c r="A22" s="196" t="s">
        <v>615</v>
      </c>
      <c r="B22" s="217" t="s">
        <v>589</v>
      </c>
      <c r="C22" s="217">
        <v>37.799999999999997</v>
      </c>
      <c r="D22" s="217">
        <v>1134</v>
      </c>
      <c r="E22" s="199">
        <v>15876</v>
      </c>
      <c r="F22" s="218">
        <v>5</v>
      </c>
      <c r="G22" s="217">
        <v>53.71</v>
      </c>
      <c r="H22" s="219">
        <v>8.8699999999999992</v>
      </c>
      <c r="I22" s="204"/>
      <c r="J22" s="204"/>
    </row>
    <row r="23" spans="1:10" ht="29.1" customHeight="1">
      <c r="A23" s="451" t="s">
        <v>515</v>
      </c>
      <c r="B23" s="451"/>
      <c r="C23" s="451"/>
      <c r="D23" s="451"/>
      <c r="E23" s="451"/>
      <c r="F23" s="451"/>
      <c r="G23" s="451"/>
      <c r="H23" s="451"/>
      <c r="I23" s="204"/>
      <c r="J23" s="204"/>
    </row>
    <row r="24" spans="1:10" ht="29.1" customHeight="1">
      <c r="A24" s="451" t="s">
        <v>568</v>
      </c>
      <c r="B24" s="451"/>
      <c r="C24" s="451"/>
      <c r="D24" s="451"/>
      <c r="E24" s="451"/>
      <c r="F24" s="451"/>
      <c r="G24" s="451"/>
      <c r="H24" s="451"/>
      <c r="I24" s="204"/>
      <c r="J24" s="204"/>
    </row>
    <row r="25" spans="1:10" ht="13.5">
      <c r="A25" s="37"/>
      <c r="B25" s="37"/>
      <c r="C25" s="37"/>
      <c r="D25" s="37"/>
      <c r="E25" s="37"/>
      <c r="F25" s="37"/>
      <c r="G25" s="37"/>
      <c r="H25" s="37"/>
    </row>
  </sheetData>
  <mergeCells count="10">
    <mergeCell ref="A23:H23"/>
    <mergeCell ref="A24:H24"/>
    <mergeCell ref="A3:H3"/>
    <mergeCell ref="A1:H1"/>
    <mergeCell ref="G5:G7"/>
    <mergeCell ref="H5:H7"/>
    <mergeCell ref="C5:E7"/>
    <mergeCell ref="F5:F8"/>
    <mergeCell ref="B5:B8"/>
    <mergeCell ref="A5:A8"/>
  </mergeCells>
  <phoneticPr fontId="18" type="noConversion"/>
  <printOptions horizontalCentered="1" verticalCentered="1"/>
  <pageMargins left="0.39370078740157477" right="0.39370078740157477" top="0.39370078740157477" bottom="0.39370078740157477" header="0" footer="0"/>
  <pageSetup paperSize="9" scale="7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transitionEntry="1" codeName="Hoja412">
    <pageSetUpPr fitToPage="1"/>
  </sheetPr>
  <dimension ref="A1:H30"/>
  <sheetViews>
    <sheetView showGridLines="0" zoomScale="75" zoomScaleNormal="75" zoomScaleSheetLayoutView="130" workbookViewId="0">
      <selection sqref="A1:E4"/>
    </sheetView>
  </sheetViews>
  <sheetFormatPr baseColWidth="10" defaultColWidth="12.5703125" defaultRowHeight="12.75"/>
  <cols>
    <col min="1" max="1" width="16.140625" style="22" customWidth="1"/>
    <col min="2" max="2" width="16.85546875" style="22" customWidth="1"/>
    <col min="3" max="3" width="12.42578125" style="22" customWidth="1"/>
    <col min="4" max="5" width="22.7109375" style="22" customWidth="1"/>
    <col min="6" max="6" width="4.85546875" style="22" customWidth="1"/>
    <col min="7" max="8" width="15" style="22" customWidth="1"/>
    <col min="9" max="16384" width="12.5703125" style="22"/>
  </cols>
  <sheetData>
    <row r="1" spans="1:8" ht="18.75">
      <c r="A1" s="504" t="s">
        <v>463</v>
      </c>
      <c r="B1" s="504"/>
      <c r="C1" s="504"/>
      <c r="D1" s="504"/>
      <c r="E1" s="504"/>
      <c r="F1" s="192"/>
      <c r="G1" s="220"/>
      <c r="H1" s="220"/>
    </row>
    <row r="2" spans="1:8" ht="12.75" customHeight="1">
      <c r="A2" s="116"/>
      <c r="B2" s="116"/>
      <c r="C2" s="116"/>
      <c r="D2" s="116"/>
      <c r="E2" s="116"/>
      <c r="F2" s="192"/>
      <c r="G2" s="220"/>
      <c r="H2" s="220"/>
    </row>
    <row r="3" spans="1:8" ht="15" customHeight="1">
      <c r="A3" s="503" t="s">
        <v>527</v>
      </c>
      <c r="B3" s="503"/>
      <c r="C3" s="503"/>
      <c r="D3" s="503"/>
      <c r="E3" s="503"/>
      <c r="F3" s="220"/>
      <c r="G3" s="220"/>
      <c r="H3" s="220"/>
    </row>
    <row r="4" spans="1:8" ht="15.75">
      <c r="A4" s="503" t="s">
        <v>110</v>
      </c>
      <c r="B4" s="503"/>
      <c r="C4" s="503"/>
      <c r="D4" s="503"/>
      <c r="E4" s="503"/>
      <c r="F4" s="228"/>
      <c r="G4" s="228"/>
      <c r="H4" s="228"/>
    </row>
    <row r="5" spans="1:8" ht="22.35" customHeight="1">
      <c r="A5" s="222"/>
      <c r="B5" s="222"/>
      <c r="C5" s="222"/>
      <c r="D5" s="222"/>
      <c r="E5" s="222"/>
      <c r="F5" s="228"/>
      <c r="G5" s="228"/>
      <c r="H5" s="228"/>
    </row>
    <row r="6" spans="1:8" ht="22.35" customHeight="1">
      <c r="A6" s="453" t="s">
        <v>38</v>
      </c>
      <c r="B6" s="454" t="s">
        <v>152</v>
      </c>
      <c r="C6" s="454" t="s">
        <v>39</v>
      </c>
      <c r="D6" s="454" t="s">
        <v>313</v>
      </c>
      <c r="E6" s="221" t="s">
        <v>39</v>
      </c>
      <c r="F6" s="228"/>
      <c r="G6" s="228"/>
      <c r="H6" s="228"/>
    </row>
    <row r="7" spans="1:8" ht="36.6" customHeight="1">
      <c r="A7" s="453"/>
      <c r="B7" s="454"/>
      <c r="C7" s="454"/>
      <c r="D7" s="454"/>
      <c r="E7" s="221" t="s">
        <v>312</v>
      </c>
      <c r="F7" s="228"/>
      <c r="G7" s="228"/>
      <c r="H7" s="228"/>
    </row>
    <row r="8" spans="1:8" ht="22.35" customHeight="1">
      <c r="A8" s="223" t="s">
        <v>580</v>
      </c>
      <c r="B8" s="227"/>
      <c r="C8" s="227"/>
      <c r="D8" s="227"/>
      <c r="E8" s="227"/>
      <c r="F8" s="229"/>
      <c r="G8" s="228"/>
      <c r="H8" s="228"/>
    </row>
    <row r="9" spans="1:8" ht="22.35" customHeight="1">
      <c r="A9" s="224">
        <v>2015</v>
      </c>
      <c r="B9" s="202">
        <v>93.41158333333334</v>
      </c>
      <c r="C9" s="202">
        <v>90.997749999999996</v>
      </c>
      <c r="D9" s="202">
        <v>85.393083333333337</v>
      </c>
      <c r="E9" s="202">
        <v>94.548333333333332</v>
      </c>
      <c r="F9" s="229"/>
      <c r="G9" s="228"/>
      <c r="H9" s="228"/>
    </row>
    <row r="10" spans="1:8" ht="22.35" customHeight="1">
      <c r="A10" s="224">
        <v>2016</v>
      </c>
      <c r="B10" s="202">
        <v>93.222333333333324</v>
      </c>
      <c r="C10" s="202">
        <v>92.272249999999985</v>
      </c>
      <c r="D10" s="202">
        <v>87.366916666666668</v>
      </c>
      <c r="E10" s="202">
        <v>95.34375</v>
      </c>
      <c r="F10" s="229"/>
      <c r="G10" s="228"/>
      <c r="H10" s="228"/>
    </row>
    <row r="11" spans="1:8" ht="22.35" customHeight="1">
      <c r="A11" s="224">
        <v>2017</v>
      </c>
      <c r="B11" s="202">
        <v>95.045833333333334</v>
      </c>
      <c r="C11" s="202">
        <v>93.406999999999996</v>
      </c>
      <c r="D11" s="202">
        <v>89.64800000000001</v>
      </c>
      <c r="E11" s="202">
        <v>95.991833333333318</v>
      </c>
      <c r="F11" s="229"/>
      <c r="G11" s="228"/>
      <c r="H11" s="228"/>
    </row>
    <row r="12" spans="1:8" ht="22.35" customHeight="1">
      <c r="A12" s="224">
        <v>2018</v>
      </c>
      <c r="B12" s="202">
        <v>96.637833333333347</v>
      </c>
      <c r="C12" s="202">
        <v>94.945666666666639</v>
      </c>
      <c r="D12" s="202">
        <v>92.405083333333323</v>
      </c>
      <c r="E12" s="202">
        <v>96.944500000000005</v>
      </c>
      <c r="F12" s="229"/>
      <c r="G12" s="228"/>
      <c r="H12" s="228"/>
    </row>
    <row r="13" spans="1:8" ht="22.35" customHeight="1">
      <c r="A13" s="224">
        <v>2019</v>
      </c>
      <c r="B13" s="202">
        <v>97.313833333333335</v>
      </c>
      <c r="C13" s="202">
        <v>95.927666666666667</v>
      </c>
      <c r="D13" s="202">
        <v>94.160750000000007</v>
      </c>
      <c r="E13" s="202">
        <v>97.460750000000004</v>
      </c>
      <c r="F13" s="229"/>
      <c r="G13" s="228"/>
      <c r="H13" s="228"/>
    </row>
    <row r="14" spans="1:8" ht="22.35" customHeight="1">
      <c r="A14" s="224">
        <v>2020</v>
      </c>
      <c r="B14" s="202">
        <v>96.999749999999992</v>
      </c>
      <c r="C14" s="202">
        <v>98.186750000000018</v>
      </c>
      <c r="D14" s="202">
        <v>97.66725000000001</v>
      </c>
      <c r="E14" s="202">
        <v>98.734416666666661</v>
      </c>
      <c r="F14" s="229"/>
      <c r="G14" s="228"/>
      <c r="H14" s="228"/>
    </row>
    <row r="15" spans="1:8" ht="22.35" customHeight="1">
      <c r="A15" s="224">
        <v>2021</v>
      </c>
      <c r="B15" s="202">
        <v>100.00008333333334</v>
      </c>
      <c r="C15" s="202">
        <v>100.00008333333334</v>
      </c>
      <c r="D15" s="202">
        <v>100.00008333333334</v>
      </c>
      <c r="E15" s="202">
        <v>100.00008333333334</v>
      </c>
      <c r="F15" s="229"/>
      <c r="G15" s="228"/>
      <c r="H15" s="228"/>
    </row>
    <row r="16" spans="1:8" ht="22.35" customHeight="1">
      <c r="A16" s="224">
        <v>2022</v>
      </c>
      <c r="B16" s="202">
        <v>108.39066666666666</v>
      </c>
      <c r="C16" s="202">
        <v>111.63950000000001</v>
      </c>
      <c r="D16" s="202">
        <v>110.89466666666668</v>
      </c>
      <c r="E16" s="202">
        <v>110.58583333333331</v>
      </c>
      <c r="F16" s="229"/>
      <c r="G16" s="228"/>
      <c r="H16" s="228"/>
    </row>
    <row r="17" spans="1:8" ht="22.35" customHeight="1">
      <c r="A17" s="224">
        <v>2023</v>
      </c>
      <c r="B17" s="202">
        <v>112.21941666666665</v>
      </c>
      <c r="C17" s="202">
        <v>124.65883333333333</v>
      </c>
      <c r="D17" s="202">
        <v>121.1660833333333</v>
      </c>
      <c r="E17" s="202">
        <v>123.97833333333331</v>
      </c>
      <c r="F17" s="229"/>
      <c r="G17" s="228"/>
      <c r="H17" s="228"/>
    </row>
    <row r="18" spans="1:8" ht="22.35" customHeight="1">
      <c r="A18" s="224">
        <v>2024</v>
      </c>
      <c r="B18" s="202">
        <v>115.33258333333333</v>
      </c>
      <c r="C18" s="202">
        <v>128.52708333333334</v>
      </c>
      <c r="D18" s="202">
        <v>125.21733333333334</v>
      </c>
      <c r="E18" s="202">
        <v>128.60399999999998</v>
      </c>
      <c r="F18" s="228"/>
      <c r="G18" s="229"/>
      <c r="H18" s="229"/>
    </row>
    <row r="19" spans="1:8" ht="22.35" customHeight="1">
      <c r="A19" s="225" t="s">
        <v>142</v>
      </c>
      <c r="B19" s="228"/>
      <c r="C19" s="228"/>
      <c r="D19" s="228"/>
      <c r="E19" s="228"/>
      <c r="F19" s="229"/>
      <c r="G19" s="229"/>
      <c r="H19" s="228"/>
    </row>
    <row r="20" spans="1:8" ht="24.6" customHeight="1">
      <c r="A20" s="226" t="s">
        <v>570</v>
      </c>
      <c r="B20" s="228"/>
      <c r="C20" s="228"/>
      <c r="D20" s="228"/>
      <c r="E20" s="228"/>
      <c r="F20" s="228"/>
      <c r="G20" s="228"/>
      <c r="H20" s="228"/>
    </row>
    <row r="21" spans="1:8">
      <c r="A21" s="39"/>
      <c r="F21"/>
      <c r="G21"/>
    </row>
    <row r="22" spans="1:8">
      <c r="A22"/>
      <c r="B22"/>
      <c r="C22"/>
      <c r="D22"/>
      <c r="E22"/>
      <c r="F22"/>
      <c r="G22"/>
    </row>
    <row r="23" spans="1:8">
      <c r="A23"/>
      <c r="B23"/>
      <c r="C23"/>
      <c r="D23"/>
      <c r="E23"/>
      <c r="F23"/>
      <c r="G23"/>
    </row>
    <row r="24" spans="1:8">
      <c r="B24"/>
      <c r="C24"/>
      <c r="D24"/>
      <c r="E24"/>
      <c r="F24"/>
      <c r="G24"/>
    </row>
    <row r="25" spans="1:8">
      <c r="B25"/>
      <c r="C25"/>
      <c r="D25"/>
      <c r="E25"/>
      <c r="F25"/>
      <c r="G25"/>
    </row>
    <row r="26" spans="1:8">
      <c r="B26"/>
      <c r="C26"/>
      <c r="D26"/>
      <c r="E26"/>
      <c r="F26"/>
      <c r="G26"/>
    </row>
    <row r="27" spans="1:8">
      <c r="B27"/>
      <c r="C27"/>
      <c r="D27"/>
      <c r="E27"/>
      <c r="F27"/>
      <c r="G27"/>
    </row>
    <row r="28" spans="1:8">
      <c r="B28"/>
      <c r="C28"/>
      <c r="D28"/>
      <c r="E28"/>
    </row>
    <row r="29" spans="1:8">
      <c r="B29"/>
      <c r="C29"/>
      <c r="D29"/>
      <c r="E29"/>
    </row>
    <row r="30" spans="1:8">
      <c r="B30"/>
      <c r="C30"/>
      <c r="D30"/>
      <c r="E30"/>
    </row>
  </sheetData>
  <mergeCells count="7">
    <mergeCell ref="A1:E1"/>
    <mergeCell ref="A4:E4"/>
    <mergeCell ref="A3:E3"/>
    <mergeCell ref="A6:A7"/>
    <mergeCell ref="B6:B7"/>
    <mergeCell ref="C6:C7"/>
    <mergeCell ref="D6:D7"/>
  </mergeCells>
  <phoneticPr fontId="18" type="noConversion"/>
  <printOptions horizontalCentered="1" verticalCentered="1"/>
  <pageMargins left="0.39370078740157477" right="0.39370078740157477" top="0.39370078740157477" bottom="0.39370078740157477" header="0" footer="0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transitionEntry="1" codeName="Hoja42">
    <pageSetUpPr fitToPage="1"/>
  </sheetPr>
  <dimension ref="A1:R58"/>
  <sheetViews>
    <sheetView showGridLines="0" zoomScale="75" zoomScaleNormal="75" zoomScaleSheetLayoutView="115" workbookViewId="0">
      <selection sqref="A1:H1"/>
    </sheetView>
  </sheetViews>
  <sheetFormatPr baseColWidth="10" defaultColWidth="12.5703125" defaultRowHeight="12.75"/>
  <cols>
    <col min="1" max="1" width="22.7109375" style="22" customWidth="1"/>
    <col min="2" max="2" width="16.85546875" style="22" customWidth="1"/>
    <col min="3" max="3" width="22.7109375" style="22" customWidth="1"/>
    <col min="4" max="4" width="26.7109375" style="22" customWidth="1"/>
    <col min="5" max="5" width="23" style="22" customWidth="1"/>
    <col min="6" max="6" width="22.7109375" style="22" customWidth="1"/>
    <col min="7" max="7" width="21.5703125" style="22" customWidth="1"/>
    <col min="8" max="8" width="22.7109375" style="22" customWidth="1"/>
    <col min="9" max="9" width="10.140625" style="22" customWidth="1"/>
    <col min="10" max="10" width="22.85546875" style="22" customWidth="1"/>
    <col min="11" max="11" width="18.85546875" style="22" customWidth="1"/>
    <col min="12" max="18" width="15" style="22" customWidth="1"/>
    <col min="19" max="16384" width="12.5703125" style="22"/>
  </cols>
  <sheetData>
    <row r="1" spans="1:18" ht="18.75" customHeight="1">
      <c r="A1" s="504" t="s">
        <v>460</v>
      </c>
      <c r="B1" s="504"/>
      <c r="C1" s="504"/>
      <c r="D1" s="504"/>
      <c r="E1" s="504"/>
      <c r="F1" s="504"/>
      <c r="G1" s="504"/>
      <c r="H1" s="504"/>
      <c r="I1" s="230"/>
      <c r="J1" s="230"/>
      <c r="K1" s="220"/>
      <c r="L1" s="220"/>
      <c r="M1" s="220"/>
      <c r="N1" s="220"/>
      <c r="O1" s="220"/>
      <c r="P1" s="220"/>
      <c r="Q1" s="220"/>
      <c r="R1" s="220"/>
    </row>
    <row r="2" spans="1:18" ht="12.75" customHeight="1">
      <c r="A2" s="416"/>
      <c r="B2" s="416"/>
      <c r="C2" s="416"/>
      <c r="D2" s="416"/>
      <c r="E2" s="416"/>
      <c r="F2" s="416"/>
      <c r="G2" s="416"/>
      <c r="H2" s="416"/>
      <c r="I2" s="231"/>
      <c r="J2" s="192"/>
      <c r="K2" s="220"/>
      <c r="L2" s="220"/>
      <c r="M2" s="220"/>
      <c r="N2" s="220"/>
      <c r="O2" s="220"/>
      <c r="P2" s="220"/>
      <c r="Q2" s="220"/>
      <c r="R2" s="220"/>
    </row>
    <row r="3" spans="1:18" ht="15.75">
      <c r="A3" s="503" t="s">
        <v>528</v>
      </c>
      <c r="B3" s="503"/>
      <c r="C3" s="503"/>
      <c r="D3" s="503"/>
      <c r="E3" s="503"/>
      <c r="F3" s="503"/>
      <c r="G3" s="503"/>
      <c r="H3" s="503"/>
      <c r="I3" s="232"/>
      <c r="J3" s="232"/>
      <c r="K3" s="220"/>
      <c r="L3" s="220"/>
      <c r="M3" s="220"/>
      <c r="N3" s="220"/>
      <c r="O3" s="220"/>
      <c r="P3" s="220"/>
      <c r="Q3" s="220"/>
      <c r="R3" s="220"/>
    </row>
    <row r="4" spans="1:18" ht="16.5">
      <c r="A4" s="503" t="s">
        <v>110</v>
      </c>
      <c r="B4" s="503"/>
      <c r="C4" s="503"/>
      <c r="D4" s="503"/>
      <c r="E4" s="503"/>
      <c r="F4" s="503"/>
      <c r="G4" s="503"/>
      <c r="H4" s="503"/>
      <c r="I4" s="235"/>
      <c r="J4" s="235"/>
      <c r="K4" s="228"/>
      <c r="L4" s="228"/>
      <c r="M4" s="228"/>
      <c r="N4" s="228"/>
      <c r="O4" s="228"/>
      <c r="P4" s="228"/>
      <c r="Q4" s="228"/>
      <c r="R4" s="228"/>
    </row>
    <row r="5" spans="1:18" ht="22.35" customHeight="1">
      <c r="A5" s="222"/>
      <c r="B5" s="222"/>
      <c r="C5" s="222"/>
      <c r="D5" s="222"/>
      <c r="E5" s="222"/>
      <c r="F5" s="222"/>
      <c r="G5" s="222"/>
      <c r="H5" s="222"/>
      <c r="I5" s="222"/>
      <c r="J5" s="228"/>
      <c r="K5" s="228"/>
      <c r="L5" s="228"/>
      <c r="M5" s="228"/>
      <c r="N5" s="228"/>
      <c r="O5" s="228"/>
      <c r="P5" s="228"/>
      <c r="Q5" s="228"/>
      <c r="R5" s="228"/>
    </row>
    <row r="6" spans="1:18" ht="22.35" customHeight="1">
      <c r="A6" s="453" t="s">
        <v>38</v>
      </c>
      <c r="B6" s="454" t="s">
        <v>152</v>
      </c>
      <c r="C6" s="454" t="s">
        <v>134</v>
      </c>
      <c r="D6" s="454" t="s">
        <v>314</v>
      </c>
      <c r="E6" s="454" t="s">
        <v>315</v>
      </c>
      <c r="F6" s="221" t="s">
        <v>317</v>
      </c>
      <c r="G6" s="454" t="s">
        <v>316</v>
      </c>
      <c r="H6" s="452" t="s">
        <v>331</v>
      </c>
      <c r="I6" s="228"/>
      <c r="J6" s="228"/>
      <c r="K6" s="228"/>
      <c r="L6" s="228"/>
      <c r="M6" s="228"/>
      <c r="N6" s="228"/>
      <c r="O6" s="228"/>
      <c r="P6" s="228"/>
      <c r="Q6" s="228"/>
      <c r="R6" s="228"/>
    </row>
    <row r="7" spans="1:18" ht="50.85" customHeight="1">
      <c r="A7" s="453"/>
      <c r="B7" s="454"/>
      <c r="C7" s="454"/>
      <c r="D7" s="454"/>
      <c r="E7" s="454"/>
      <c r="F7" s="221" t="s">
        <v>318</v>
      </c>
      <c r="G7" s="454"/>
      <c r="H7" s="452"/>
      <c r="I7" s="228"/>
      <c r="J7" s="228"/>
      <c r="K7" s="228"/>
      <c r="L7" s="228"/>
      <c r="M7" s="228"/>
      <c r="N7" s="228"/>
      <c r="O7" s="228"/>
      <c r="P7" s="228"/>
      <c r="Q7" s="228"/>
      <c r="R7" s="228"/>
    </row>
    <row r="8" spans="1:18" ht="22.35" customHeight="1">
      <c r="A8" s="223" t="s">
        <v>580</v>
      </c>
      <c r="B8" s="227"/>
      <c r="C8" s="227"/>
      <c r="D8" s="227"/>
      <c r="E8" s="227"/>
      <c r="F8" s="227"/>
      <c r="G8" s="227"/>
      <c r="H8" s="234"/>
      <c r="I8" s="228"/>
      <c r="J8" s="228"/>
      <c r="K8" s="228"/>
      <c r="L8" s="228"/>
      <c r="M8" s="228"/>
      <c r="N8" s="228"/>
      <c r="O8" s="228"/>
      <c r="P8" s="228"/>
      <c r="Q8" s="228"/>
      <c r="R8" s="228"/>
    </row>
    <row r="9" spans="1:18" ht="22.35" customHeight="1">
      <c r="A9" s="233" t="s">
        <v>423</v>
      </c>
      <c r="B9" s="202">
        <v>85.941999999999993</v>
      </c>
      <c r="C9" s="202">
        <v>92.199416666666664</v>
      </c>
      <c r="D9" s="202">
        <v>94.064499999999995</v>
      </c>
      <c r="E9" s="202">
        <v>92.154250000000033</v>
      </c>
      <c r="F9" s="202">
        <v>89.868499999999983</v>
      </c>
      <c r="G9" s="202">
        <v>89.210583333333332</v>
      </c>
      <c r="H9" s="202">
        <v>92.293166666666664</v>
      </c>
      <c r="I9" s="228"/>
      <c r="J9" s="228"/>
      <c r="K9" s="228"/>
      <c r="L9" s="228"/>
      <c r="M9" s="228"/>
      <c r="N9" s="228"/>
      <c r="O9" s="228"/>
      <c r="P9" s="228"/>
      <c r="Q9" s="228"/>
      <c r="R9" s="228"/>
    </row>
    <row r="10" spans="1:18" ht="22.35" customHeight="1">
      <c r="A10" s="233" t="s">
        <v>429</v>
      </c>
      <c r="B10" s="202">
        <v>83.251000000000005</v>
      </c>
      <c r="C10" s="202">
        <v>91.549833333333353</v>
      </c>
      <c r="D10" s="202">
        <v>94.611000000000004</v>
      </c>
      <c r="E10" s="202">
        <v>92.563749999999985</v>
      </c>
      <c r="F10" s="202">
        <v>90.737750000000005</v>
      </c>
      <c r="G10" s="202">
        <v>88.627166666666653</v>
      </c>
      <c r="H10" s="202">
        <v>93.23</v>
      </c>
      <c r="I10" s="228"/>
      <c r="J10" s="228"/>
      <c r="K10" s="228"/>
      <c r="L10" s="228"/>
      <c r="M10" s="228"/>
      <c r="N10" s="228"/>
      <c r="O10" s="228"/>
      <c r="P10" s="228"/>
      <c r="Q10" s="228"/>
      <c r="R10" s="228"/>
    </row>
    <row r="11" spans="1:18" ht="22.35" customHeight="1">
      <c r="A11" s="233" t="s">
        <v>448</v>
      </c>
      <c r="B11" s="202">
        <v>86.879000000000005</v>
      </c>
      <c r="C11" s="202">
        <v>93.634916666666655</v>
      </c>
      <c r="D11" s="202">
        <v>95.929083333333324</v>
      </c>
      <c r="E11" s="202">
        <v>95.223916666666639</v>
      </c>
      <c r="F11" s="202">
        <v>91.24341666666669</v>
      </c>
      <c r="G11" s="202">
        <v>90.647666666666666</v>
      </c>
      <c r="H11" s="202">
        <v>94.032500000000013</v>
      </c>
      <c r="I11" s="228"/>
      <c r="J11" s="228"/>
      <c r="K11" s="228"/>
      <c r="L11" s="228"/>
      <c r="M11" s="228"/>
      <c r="N11" s="228"/>
      <c r="O11" s="228"/>
      <c r="P11" s="228"/>
      <c r="Q11" s="228"/>
      <c r="R11" s="228"/>
    </row>
    <row r="12" spans="1:18" ht="22.35" customHeight="1">
      <c r="A12" s="233" t="s">
        <v>464</v>
      </c>
      <c r="B12" s="202">
        <v>89.465999999999994</v>
      </c>
      <c r="C12" s="202">
        <v>92.795666666666662</v>
      </c>
      <c r="D12" s="202">
        <v>99.032833333333315</v>
      </c>
      <c r="E12" s="202">
        <v>96.807416666666654</v>
      </c>
      <c r="F12" s="202">
        <v>93.074083333333348</v>
      </c>
      <c r="G12" s="202">
        <v>94.115000000000009</v>
      </c>
      <c r="H12" s="202">
        <v>94.957249999999988</v>
      </c>
      <c r="I12" s="228"/>
      <c r="J12" s="228"/>
      <c r="K12" s="228"/>
      <c r="L12" s="228"/>
      <c r="M12" s="228"/>
      <c r="N12" s="228"/>
      <c r="O12" s="228"/>
      <c r="P12" s="228"/>
      <c r="Q12" s="228"/>
      <c r="R12" s="228"/>
    </row>
    <row r="13" spans="1:18" ht="22.35" customHeight="1">
      <c r="A13" s="233" t="s">
        <v>518</v>
      </c>
      <c r="B13" s="202">
        <v>89.073999999999998</v>
      </c>
      <c r="C13" s="202">
        <v>92.763333333333335</v>
      </c>
      <c r="D13" s="202">
        <v>99.60441666666668</v>
      </c>
      <c r="E13" s="202">
        <v>97.758166666666668</v>
      </c>
      <c r="F13" s="202">
        <v>94.353583333333347</v>
      </c>
      <c r="G13" s="202">
        <v>94.092083333333335</v>
      </c>
      <c r="H13" s="202">
        <v>96.055749999999989</v>
      </c>
      <c r="I13" s="228"/>
      <c r="J13" s="228"/>
      <c r="K13" s="228"/>
      <c r="L13" s="228"/>
      <c r="M13" s="228"/>
      <c r="N13" s="228"/>
      <c r="O13" s="228"/>
      <c r="P13" s="228"/>
      <c r="Q13" s="228"/>
      <c r="R13" s="228"/>
    </row>
    <row r="14" spans="1:18" ht="22.35" customHeight="1">
      <c r="A14" s="233" t="s">
        <v>547</v>
      </c>
      <c r="B14" s="202">
        <v>85.256</v>
      </c>
      <c r="C14" s="202">
        <v>94.098166666666671</v>
      </c>
      <c r="D14" s="202">
        <v>100.15674999999999</v>
      </c>
      <c r="E14" s="202">
        <v>99.304666666666662</v>
      </c>
      <c r="F14" s="202">
        <v>94.540750000000003</v>
      </c>
      <c r="G14" s="202">
        <v>92.30425000000001</v>
      </c>
      <c r="H14" s="202">
        <v>96.942583333333346</v>
      </c>
      <c r="I14" s="228"/>
      <c r="J14" s="228"/>
      <c r="K14" s="228"/>
      <c r="L14" s="228"/>
      <c r="M14" s="228"/>
      <c r="N14" s="228"/>
      <c r="O14" s="228"/>
      <c r="P14" s="228"/>
      <c r="Q14" s="228"/>
      <c r="R14" s="228"/>
    </row>
    <row r="15" spans="1:18" ht="22.35" customHeight="1">
      <c r="A15" s="233" t="s">
        <v>571</v>
      </c>
      <c r="B15" s="202">
        <v>99.999916666666664</v>
      </c>
      <c r="C15" s="202">
        <v>100</v>
      </c>
      <c r="D15" s="202">
        <v>100</v>
      </c>
      <c r="E15" s="202">
        <v>100</v>
      </c>
      <c r="F15" s="202">
        <v>100</v>
      </c>
      <c r="G15" s="202">
        <v>100</v>
      </c>
      <c r="H15" s="202">
        <v>100</v>
      </c>
      <c r="I15" s="228"/>
      <c r="J15" s="228"/>
      <c r="K15" s="228"/>
      <c r="L15" s="228"/>
      <c r="M15" s="228"/>
      <c r="N15" s="228"/>
      <c r="O15" s="228"/>
      <c r="P15" s="228"/>
      <c r="Q15" s="228"/>
      <c r="R15" s="228"/>
    </row>
    <row r="16" spans="1:18" ht="22.35" customHeight="1">
      <c r="A16" s="233" t="s">
        <v>578</v>
      </c>
      <c r="B16" s="202">
        <v>135.54900000000001</v>
      </c>
      <c r="C16" s="202">
        <v>117.28491666666666</v>
      </c>
      <c r="D16" s="202">
        <v>105.00991666666664</v>
      </c>
      <c r="E16" s="202">
        <v>100.62408333333332</v>
      </c>
      <c r="F16" s="202">
        <v>119.16983333333332</v>
      </c>
      <c r="G16" s="202">
        <v>122.80816666666665</v>
      </c>
      <c r="H16" s="202">
        <v>107.75941666666667</v>
      </c>
      <c r="I16" s="228"/>
      <c r="J16" s="228"/>
      <c r="K16" s="228"/>
      <c r="L16" s="228"/>
      <c r="M16" s="228"/>
      <c r="N16" s="228"/>
      <c r="O16" s="228"/>
      <c r="P16" s="228"/>
      <c r="Q16" s="228"/>
      <c r="R16" s="228"/>
    </row>
    <row r="17" spans="1:18" ht="22.35" customHeight="1">
      <c r="A17" s="233" t="s">
        <v>581</v>
      </c>
      <c r="B17" s="202">
        <v>129.15700000000001</v>
      </c>
      <c r="C17" s="202">
        <v>130.04666666666665</v>
      </c>
      <c r="D17" s="202">
        <v>116.10791666666667</v>
      </c>
      <c r="E17" s="202">
        <v>100.99991666666666</v>
      </c>
      <c r="F17" s="202">
        <v>123.72733333333332</v>
      </c>
      <c r="G17" s="202">
        <v>121.23558333333334</v>
      </c>
      <c r="H17" s="202">
        <v>111.47708333333333</v>
      </c>
      <c r="I17" s="228"/>
      <c r="J17" s="228"/>
      <c r="K17" s="228"/>
      <c r="L17" s="228"/>
      <c r="M17" s="228"/>
      <c r="N17" s="228"/>
      <c r="O17" s="228"/>
      <c r="P17" s="228"/>
      <c r="Q17" s="228"/>
      <c r="R17" s="228"/>
    </row>
    <row r="18" spans="1:18" ht="22.35" customHeight="1">
      <c r="A18" s="233" t="s">
        <v>616</v>
      </c>
      <c r="B18" s="202">
        <v>124.40300000000001</v>
      </c>
      <c r="C18" s="202">
        <v>131.15108333333333</v>
      </c>
      <c r="D18" s="202">
        <v>120.69966666666666</v>
      </c>
      <c r="E18" s="202">
        <v>102.23291666666665</v>
      </c>
      <c r="F18" s="202">
        <v>120.08208333333334</v>
      </c>
      <c r="G18" s="202">
        <v>119.21083333333333</v>
      </c>
      <c r="H18" s="202">
        <v>112.28858333333335</v>
      </c>
      <c r="I18" s="228"/>
      <c r="J18" s="228"/>
      <c r="K18" s="228"/>
      <c r="L18" s="228"/>
      <c r="M18" s="228"/>
      <c r="N18" s="228"/>
      <c r="O18" s="228"/>
      <c r="P18" s="228"/>
      <c r="Q18" s="228"/>
      <c r="R18" s="228"/>
    </row>
    <row r="19" spans="1:18" ht="22.35" customHeight="1">
      <c r="A19" s="225" t="s">
        <v>142</v>
      </c>
      <c r="B19" s="225"/>
      <c r="C19" s="225"/>
      <c r="D19" s="225"/>
      <c r="E19" s="225"/>
      <c r="F19" s="225"/>
      <c r="G19" s="225"/>
      <c r="H19" s="225"/>
      <c r="I19" s="228"/>
      <c r="J19" s="228"/>
      <c r="K19" s="228"/>
      <c r="L19" s="228"/>
      <c r="M19" s="228"/>
      <c r="N19" s="228"/>
      <c r="O19" s="228"/>
      <c r="P19" s="228"/>
      <c r="Q19" s="228"/>
      <c r="R19" s="228"/>
    </row>
    <row r="20" spans="1:18" ht="24.6" customHeight="1">
      <c r="A20" s="226" t="s">
        <v>570</v>
      </c>
      <c r="B20" s="225"/>
      <c r="C20" s="225"/>
      <c r="D20" s="225"/>
      <c r="E20" s="225"/>
      <c r="F20" s="225"/>
      <c r="G20" s="225"/>
      <c r="H20" s="225"/>
      <c r="I20" s="228"/>
      <c r="J20" s="228"/>
      <c r="K20" s="228"/>
      <c r="L20" s="228"/>
      <c r="M20" s="228"/>
      <c r="N20" s="228"/>
      <c r="O20" s="228"/>
      <c r="P20" s="228"/>
      <c r="Q20" s="228"/>
      <c r="R20" s="228"/>
    </row>
    <row r="21" spans="1:18" ht="29.1" customHeight="1">
      <c r="A21" s="455" t="s">
        <v>519</v>
      </c>
      <c r="B21" s="455"/>
      <c r="C21" s="455"/>
      <c r="D21" s="455"/>
      <c r="E21" s="455"/>
      <c r="F21" s="455"/>
      <c r="G21" s="455"/>
      <c r="H21" s="455"/>
      <c r="I21" s="228"/>
      <c r="J21" s="228"/>
      <c r="K21" s="228"/>
      <c r="L21" s="228"/>
      <c r="M21" s="228"/>
      <c r="N21" s="228"/>
      <c r="O21" s="228"/>
      <c r="P21" s="228"/>
      <c r="Q21" s="228"/>
      <c r="R21" s="228"/>
    </row>
    <row r="22" spans="1:18" ht="14.25">
      <c r="A22" s="38"/>
      <c r="B22" s="70"/>
      <c r="C22" s="70"/>
      <c r="D22" s="70"/>
      <c r="E22" s="70"/>
      <c r="F22" s="70"/>
      <c r="G22" s="70"/>
      <c r="H22" s="70"/>
      <c r="I22"/>
      <c r="J22"/>
      <c r="K22"/>
      <c r="L22"/>
      <c r="M22"/>
      <c r="N22"/>
      <c r="O22"/>
      <c r="P22"/>
      <c r="Q22"/>
      <c r="R22"/>
    </row>
    <row r="23" spans="1:18" ht="14.25">
      <c r="A23" s="38"/>
      <c r="B23" s="70"/>
      <c r="C23" s="70"/>
      <c r="D23" s="70"/>
      <c r="E23" s="70"/>
      <c r="F23" s="70"/>
      <c r="G23" s="70"/>
      <c r="H23" s="70"/>
      <c r="I23"/>
      <c r="J23"/>
      <c r="K23"/>
      <c r="L23"/>
      <c r="M23"/>
      <c r="N23"/>
      <c r="O23"/>
      <c r="P23"/>
      <c r="Q23"/>
      <c r="R23"/>
    </row>
    <row r="24" spans="1:18" ht="14.25">
      <c r="A24" s="38"/>
      <c r="B24" s="70"/>
      <c r="C24" s="70"/>
      <c r="D24" s="70"/>
      <c r="E24" s="70"/>
      <c r="F24" s="70"/>
      <c r="G24" s="70"/>
      <c r="H24" s="70"/>
      <c r="I24"/>
      <c r="J24"/>
      <c r="K24"/>
      <c r="L24"/>
      <c r="M24"/>
      <c r="N24"/>
      <c r="O24"/>
      <c r="P24"/>
      <c r="Q24"/>
      <c r="R24"/>
    </row>
    <row r="25" spans="1:18" ht="14.25">
      <c r="A25" s="38"/>
      <c r="B25" s="38"/>
      <c r="C25" s="38"/>
      <c r="D25" s="38"/>
      <c r="E25" s="38"/>
      <c r="F25" s="38"/>
      <c r="G25" s="38"/>
      <c r="H25" s="38"/>
    </row>
    <row r="26" spans="1:18" ht="14.25">
      <c r="A26" s="38"/>
      <c r="B26" s="70"/>
      <c r="C26" s="70"/>
      <c r="D26" s="38"/>
      <c r="E26" s="38"/>
      <c r="F26" s="38"/>
      <c r="G26" s="38"/>
      <c r="H26" s="38"/>
    </row>
    <row r="27" spans="1:18" ht="14.25">
      <c r="A27" s="38"/>
      <c r="B27" s="38"/>
      <c r="C27" s="38"/>
      <c r="D27" s="38"/>
      <c r="E27" s="38"/>
      <c r="F27" s="38"/>
      <c r="G27" s="38"/>
      <c r="H27" s="38"/>
    </row>
    <row r="28" spans="1:18" ht="14.25">
      <c r="A28" s="38"/>
      <c r="B28" s="38"/>
      <c r="C28" s="38"/>
      <c r="D28" s="38"/>
      <c r="E28" s="38"/>
      <c r="F28" s="38"/>
      <c r="G28" s="38"/>
      <c r="H28" s="38"/>
    </row>
    <row r="29" spans="1:18" ht="14.25">
      <c r="A29" s="38"/>
      <c r="B29" s="38"/>
      <c r="C29" s="38"/>
      <c r="D29" s="38"/>
      <c r="E29" s="38"/>
      <c r="F29" s="38"/>
      <c r="G29" s="38"/>
      <c r="H29" s="38"/>
    </row>
    <row r="30" spans="1:18" ht="14.25">
      <c r="A30" s="38"/>
      <c r="B30" s="38"/>
      <c r="C30" s="38"/>
      <c r="D30" s="38"/>
      <c r="E30" s="38"/>
      <c r="F30" s="38"/>
      <c r="G30" s="38"/>
      <c r="H30" s="38"/>
    </row>
    <row r="31" spans="1:18" ht="14.25">
      <c r="A31" s="38"/>
      <c r="B31" s="38"/>
      <c r="C31" s="38"/>
      <c r="D31" s="38"/>
      <c r="E31" s="38"/>
      <c r="F31" s="38"/>
      <c r="G31" s="38"/>
      <c r="H31" s="38"/>
    </row>
    <row r="32" spans="1:18" ht="14.25">
      <c r="A32" s="38"/>
      <c r="B32" s="38"/>
      <c r="C32" s="38"/>
      <c r="D32" s="38"/>
      <c r="E32" s="38"/>
      <c r="F32" s="38"/>
      <c r="G32" s="38"/>
      <c r="H32" s="38"/>
    </row>
    <row r="33" spans="1:8" ht="14.25">
      <c r="A33" s="38"/>
      <c r="B33" s="38"/>
      <c r="C33" s="38"/>
      <c r="D33" s="38"/>
      <c r="E33" s="38"/>
      <c r="F33" s="38"/>
      <c r="G33" s="38"/>
      <c r="H33" s="38"/>
    </row>
    <row r="34" spans="1:8" ht="14.25">
      <c r="A34" s="38"/>
      <c r="B34" s="38"/>
      <c r="C34" s="38"/>
      <c r="D34" s="38"/>
      <c r="E34" s="38"/>
      <c r="F34" s="38"/>
      <c r="G34" s="38"/>
      <c r="H34" s="38"/>
    </row>
    <row r="35" spans="1:8" ht="14.25">
      <c r="A35" s="38"/>
      <c r="B35" s="38"/>
      <c r="C35" s="38"/>
      <c r="D35" s="38"/>
      <c r="E35" s="38"/>
      <c r="F35" s="38"/>
      <c r="G35" s="38"/>
      <c r="H35" s="38"/>
    </row>
    <row r="36" spans="1:8" ht="14.25">
      <c r="A36" s="38"/>
      <c r="B36" s="38"/>
      <c r="C36" s="38"/>
      <c r="D36" s="38"/>
      <c r="E36" s="38"/>
      <c r="F36" s="38"/>
      <c r="G36" s="38"/>
      <c r="H36" s="38"/>
    </row>
    <row r="37" spans="1:8" ht="14.25">
      <c r="A37" s="38"/>
      <c r="B37" s="38"/>
      <c r="C37" s="38"/>
      <c r="D37" s="38"/>
      <c r="E37" s="38"/>
      <c r="F37" s="38"/>
      <c r="G37" s="38"/>
      <c r="H37" s="38"/>
    </row>
    <row r="38" spans="1:8" ht="14.25">
      <c r="A38" s="38"/>
      <c r="B38" s="38"/>
      <c r="C38" s="38"/>
      <c r="D38" s="38"/>
      <c r="E38" s="38"/>
      <c r="F38" s="38"/>
      <c r="G38" s="38"/>
      <c r="H38" s="38"/>
    </row>
    <row r="39" spans="1:8" ht="14.25">
      <c r="A39" s="38"/>
      <c r="B39" s="38"/>
      <c r="C39" s="38"/>
      <c r="D39" s="38"/>
      <c r="E39" s="38"/>
      <c r="F39" s="38"/>
      <c r="G39" s="38"/>
      <c r="H39" s="38"/>
    </row>
    <row r="40" spans="1:8" ht="14.25">
      <c r="A40" s="38"/>
      <c r="B40" s="38"/>
      <c r="C40" s="38"/>
      <c r="D40" s="38"/>
      <c r="E40" s="38"/>
      <c r="F40" s="38"/>
      <c r="G40" s="38"/>
      <c r="H40" s="38"/>
    </row>
    <row r="41" spans="1:8" ht="14.25">
      <c r="A41" s="38"/>
      <c r="B41" s="38"/>
      <c r="C41" s="38"/>
      <c r="D41" s="38"/>
      <c r="E41" s="38"/>
      <c r="F41" s="38"/>
      <c r="G41" s="38"/>
      <c r="H41" s="38"/>
    </row>
    <row r="42" spans="1:8" ht="14.25">
      <c r="A42" s="38"/>
      <c r="B42" s="38"/>
      <c r="C42" s="38"/>
      <c r="D42" s="38"/>
      <c r="E42" s="38"/>
      <c r="F42" s="38"/>
      <c r="G42" s="38"/>
      <c r="H42" s="38"/>
    </row>
    <row r="43" spans="1:8" ht="14.25">
      <c r="A43" s="38"/>
      <c r="B43" s="38"/>
      <c r="C43" s="38"/>
      <c r="D43" s="38"/>
      <c r="E43" s="38"/>
      <c r="F43" s="38"/>
      <c r="G43" s="38"/>
      <c r="H43" s="38"/>
    </row>
    <row r="44" spans="1:8" ht="14.25">
      <c r="A44" s="38"/>
      <c r="B44" s="38"/>
      <c r="C44" s="38"/>
      <c r="D44" s="38"/>
      <c r="E44" s="38"/>
      <c r="F44" s="38"/>
      <c r="G44" s="38"/>
      <c r="H44" s="38"/>
    </row>
    <row r="45" spans="1:8" ht="14.25">
      <c r="A45" s="38"/>
      <c r="B45" s="38"/>
      <c r="C45" s="38"/>
      <c r="D45" s="38"/>
      <c r="E45" s="38"/>
      <c r="F45" s="38"/>
      <c r="G45" s="38"/>
      <c r="H45" s="38"/>
    </row>
    <row r="46" spans="1:8" ht="14.25">
      <c r="A46" s="38"/>
      <c r="B46" s="38"/>
      <c r="C46" s="38"/>
      <c r="D46" s="38"/>
      <c r="E46" s="38"/>
      <c r="F46" s="38"/>
      <c r="G46" s="38"/>
      <c r="H46" s="38"/>
    </row>
    <row r="47" spans="1:8" ht="14.25">
      <c r="A47" s="38"/>
      <c r="B47" s="38"/>
      <c r="C47" s="38"/>
      <c r="D47" s="38"/>
      <c r="E47" s="38"/>
      <c r="F47" s="38"/>
      <c r="G47" s="38"/>
      <c r="H47" s="38"/>
    </row>
    <row r="48" spans="1:8" ht="14.25">
      <c r="A48" s="38"/>
      <c r="B48" s="38"/>
      <c r="C48" s="38"/>
      <c r="D48" s="38"/>
      <c r="E48" s="38"/>
      <c r="F48" s="38"/>
      <c r="G48" s="38"/>
      <c r="H48" s="38"/>
    </row>
    <row r="49" spans="1:8" ht="14.25">
      <c r="A49" s="38"/>
      <c r="B49" s="38"/>
      <c r="C49" s="38"/>
      <c r="D49" s="38"/>
      <c r="E49" s="38"/>
      <c r="F49" s="38"/>
      <c r="G49" s="38"/>
      <c r="H49" s="38"/>
    </row>
    <row r="50" spans="1:8" ht="14.25">
      <c r="A50" s="38"/>
      <c r="B50" s="38"/>
      <c r="C50" s="38"/>
      <c r="D50" s="38"/>
      <c r="E50" s="38"/>
      <c r="F50" s="38"/>
      <c r="G50" s="38"/>
      <c r="H50" s="38"/>
    </row>
    <row r="51" spans="1:8" ht="14.25">
      <c r="A51" s="38"/>
      <c r="B51" s="38"/>
      <c r="C51" s="38"/>
      <c r="D51" s="38"/>
      <c r="E51" s="38"/>
      <c r="F51" s="38"/>
      <c r="G51" s="38"/>
      <c r="H51" s="38"/>
    </row>
    <row r="52" spans="1:8" ht="14.25">
      <c r="A52" s="38"/>
      <c r="B52" s="38"/>
      <c r="C52" s="38"/>
      <c r="D52" s="38"/>
      <c r="E52" s="38"/>
      <c r="F52" s="38"/>
      <c r="G52" s="38"/>
      <c r="H52" s="38"/>
    </row>
    <row r="53" spans="1:8" ht="14.25">
      <c r="A53" s="38"/>
      <c r="B53" s="38"/>
      <c r="C53" s="38"/>
      <c r="D53" s="38"/>
      <c r="E53" s="38"/>
      <c r="F53" s="38"/>
      <c r="G53" s="38"/>
      <c r="H53" s="38"/>
    </row>
    <row r="54" spans="1:8" ht="14.25">
      <c r="A54" s="38"/>
      <c r="B54" s="38"/>
      <c r="C54" s="38"/>
      <c r="D54" s="38"/>
      <c r="E54" s="38"/>
      <c r="F54" s="38"/>
      <c r="G54" s="38"/>
      <c r="H54" s="38"/>
    </row>
    <row r="55" spans="1:8" ht="14.25">
      <c r="A55" s="38"/>
      <c r="B55" s="38"/>
      <c r="C55" s="38"/>
      <c r="D55" s="38"/>
      <c r="E55" s="38"/>
      <c r="F55" s="38"/>
      <c r="G55" s="38"/>
      <c r="H55" s="38"/>
    </row>
    <row r="56" spans="1:8" ht="14.25">
      <c r="A56" s="38"/>
      <c r="B56" s="38"/>
      <c r="C56" s="38"/>
      <c r="D56" s="38"/>
      <c r="E56" s="38"/>
      <c r="F56" s="38"/>
      <c r="G56" s="38"/>
      <c r="H56" s="38"/>
    </row>
    <row r="57" spans="1:8" ht="14.25">
      <c r="A57" s="38"/>
      <c r="B57" s="38"/>
      <c r="C57" s="38"/>
      <c r="D57" s="38"/>
      <c r="E57" s="38"/>
      <c r="F57" s="38"/>
      <c r="G57" s="38"/>
      <c r="H57" s="38"/>
    </row>
    <row r="58" spans="1:8" ht="14.25">
      <c r="A58" s="38"/>
      <c r="B58" s="38"/>
      <c r="C58" s="38"/>
      <c r="D58" s="38"/>
      <c r="E58" s="38"/>
      <c r="F58" s="38"/>
      <c r="G58" s="38"/>
      <c r="H58" s="38"/>
    </row>
  </sheetData>
  <mergeCells count="11">
    <mergeCell ref="A21:H21"/>
    <mergeCell ref="A3:H3"/>
    <mergeCell ref="A1:H1"/>
    <mergeCell ref="A4:H4"/>
    <mergeCell ref="H6:H7"/>
    <mergeCell ref="A6:A7"/>
    <mergeCell ref="B6:B7"/>
    <mergeCell ref="C6:C7"/>
    <mergeCell ref="G6:G7"/>
    <mergeCell ref="D6:D7"/>
    <mergeCell ref="E6:E7"/>
  </mergeCells>
  <phoneticPr fontId="18" type="noConversion"/>
  <printOptions horizontalCentered="1" verticalCentered="1"/>
  <pageMargins left="0.39370078740157477" right="0.39370078740157477" top="0.39370078740157477" bottom="0.39370078740157477" header="0" footer="0"/>
  <pageSetup paperSize="9" scale="50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transitionEntry="1" codeName="Hoja5112">
    <pageSetUpPr fitToPage="1"/>
  </sheetPr>
  <dimension ref="A1:J146"/>
  <sheetViews>
    <sheetView showGridLines="0" zoomScale="75" zoomScaleNormal="75" zoomScaleSheetLayoutView="115" workbookViewId="0">
      <selection activeCell="A3" sqref="A3:F3"/>
    </sheetView>
  </sheetViews>
  <sheetFormatPr baseColWidth="10" defaultColWidth="19.140625" defaultRowHeight="12.75"/>
  <cols>
    <col min="1" max="1" width="22.7109375" style="23" customWidth="1"/>
    <col min="2" max="7" width="6.5703125" style="23" customWidth="1"/>
    <col min="8" max="10" width="22.85546875" style="23" customWidth="1"/>
    <col min="11" max="16384" width="19.140625" style="23"/>
  </cols>
  <sheetData>
    <row r="1" spans="1:10" ht="18.75">
      <c r="A1" s="504" t="s">
        <v>460</v>
      </c>
      <c r="B1" s="504"/>
      <c r="C1" s="504"/>
      <c r="D1" s="504"/>
      <c r="E1" s="504"/>
      <c r="F1" s="504"/>
      <c r="G1" s="40"/>
      <c r="H1" s="40"/>
      <c r="I1" s="40"/>
      <c r="J1" s="40"/>
    </row>
    <row r="2" spans="1:10" ht="12.75" customHeight="1">
      <c r="A2" s="40"/>
      <c r="B2" s="40"/>
      <c r="C2" s="40"/>
      <c r="D2" s="40"/>
      <c r="E2" s="40"/>
      <c r="F2" s="459"/>
      <c r="G2" s="459"/>
      <c r="H2" s="459"/>
      <c r="I2" s="459"/>
      <c r="J2" s="459"/>
    </row>
    <row r="3" spans="1:10" ht="52.5" customHeight="1">
      <c r="A3" s="503" t="s">
        <v>835</v>
      </c>
      <c r="B3" s="503"/>
      <c r="C3" s="503"/>
      <c r="D3" s="503"/>
      <c r="E3" s="503"/>
      <c r="F3" s="503"/>
      <c r="G3" s="40"/>
      <c r="H3" s="40"/>
      <c r="I3" s="40"/>
      <c r="J3" s="40"/>
    </row>
    <row r="4" spans="1:10" ht="24.6" customHeight="1">
      <c r="A4" s="236"/>
      <c r="B4" s="236"/>
      <c r="C4" s="236"/>
      <c r="D4" s="236"/>
      <c r="E4" s="236"/>
      <c r="F4" s="236"/>
      <c r="G4" s="247"/>
      <c r="H4" s="247"/>
      <c r="I4" s="247"/>
      <c r="J4" s="247"/>
    </row>
    <row r="5" spans="1:10" ht="22.35" customHeight="1">
      <c r="A5" s="458" t="s">
        <v>140</v>
      </c>
      <c r="B5" s="460"/>
      <c r="C5" s="460"/>
      <c r="D5" s="460"/>
      <c r="E5" s="460"/>
      <c r="F5" s="460"/>
      <c r="G5" s="247"/>
      <c r="H5" s="247"/>
      <c r="I5" s="247"/>
      <c r="J5" s="247"/>
    </row>
    <row r="6" spans="1:10" ht="22.35" customHeight="1">
      <c r="A6" s="458"/>
      <c r="B6" s="214">
        <v>2020</v>
      </c>
      <c r="C6" s="214">
        <v>2021</v>
      </c>
      <c r="D6" s="214">
        <v>2022</v>
      </c>
      <c r="E6" s="214">
        <v>2023</v>
      </c>
      <c r="F6" s="214">
        <v>2024</v>
      </c>
      <c r="G6" s="247"/>
      <c r="H6" s="247"/>
      <c r="I6" s="247"/>
      <c r="J6" s="247"/>
    </row>
    <row r="7" spans="1:10" s="3" customFormat="1" ht="22.35" customHeight="1">
      <c r="A7" s="237" t="s">
        <v>111</v>
      </c>
      <c r="B7" s="240">
        <v>109.88209999999999</v>
      </c>
      <c r="C7" s="245">
        <v>114.2527</v>
      </c>
      <c r="D7" s="245">
        <v>125.12430000000001</v>
      </c>
      <c r="E7" s="245">
        <v>133.66739999999999</v>
      </c>
      <c r="F7" s="245">
        <v>140.68440000000001</v>
      </c>
      <c r="G7" s="248"/>
      <c r="H7" s="248"/>
      <c r="I7" s="248"/>
      <c r="J7" s="248"/>
    </row>
    <row r="8" spans="1:10" ht="22.35" customHeight="1">
      <c r="A8" s="238"/>
      <c r="B8" s="241"/>
      <c r="C8" s="241"/>
      <c r="D8" s="241"/>
      <c r="E8" s="241"/>
      <c r="F8" s="241"/>
      <c r="G8" s="247"/>
      <c r="H8" s="247"/>
      <c r="I8" s="247"/>
      <c r="J8" s="247"/>
    </row>
    <row r="9" spans="1:10" ht="22.35" customHeight="1">
      <c r="A9" s="239" t="s">
        <v>41</v>
      </c>
      <c r="B9" s="242">
        <v>105.4284</v>
      </c>
      <c r="C9" s="242">
        <v>108.6615</v>
      </c>
      <c r="D9" s="242">
        <v>116.1294</v>
      </c>
      <c r="E9" s="242">
        <v>123.03489999999999</v>
      </c>
      <c r="F9" s="242">
        <v>125.8112</v>
      </c>
      <c r="G9" s="247"/>
      <c r="H9" s="247"/>
      <c r="I9" s="247"/>
      <c r="J9" s="247"/>
    </row>
    <row r="10" spans="1:10" ht="22.35" customHeight="1">
      <c r="A10" s="239" t="s">
        <v>42</v>
      </c>
      <c r="B10" s="242">
        <v>108.1317</v>
      </c>
      <c r="C10" s="244">
        <v>111.1233</v>
      </c>
      <c r="D10" s="244">
        <v>120.62090000000001</v>
      </c>
      <c r="E10" s="244">
        <v>130.04640000000001</v>
      </c>
      <c r="F10" s="244">
        <v>133.86699999999999</v>
      </c>
      <c r="G10" s="247"/>
      <c r="H10" s="247"/>
      <c r="I10" s="247"/>
      <c r="J10" s="247"/>
    </row>
    <row r="11" spans="1:10" ht="22.35" customHeight="1">
      <c r="A11" s="239" t="s">
        <v>43</v>
      </c>
      <c r="B11" s="242">
        <v>108.6057</v>
      </c>
      <c r="C11" s="242">
        <v>111.2559</v>
      </c>
      <c r="D11" s="242">
        <v>121.9337</v>
      </c>
      <c r="E11" s="242">
        <v>126.8708</v>
      </c>
      <c r="F11" s="242">
        <v>130.85900000000001</v>
      </c>
      <c r="G11" s="247"/>
      <c r="H11" s="247"/>
      <c r="I11" s="247"/>
      <c r="J11" s="247"/>
    </row>
    <row r="12" spans="1:10" ht="22.35" customHeight="1">
      <c r="A12" s="239" t="s">
        <v>44</v>
      </c>
      <c r="B12" s="242">
        <v>103.4333</v>
      </c>
      <c r="C12" s="244">
        <v>105.35</v>
      </c>
      <c r="D12" s="244">
        <v>113.45829999999999</v>
      </c>
      <c r="E12" s="244">
        <v>117.20829999999999</v>
      </c>
      <c r="F12" s="244">
        <v>118.8167</v>
      </c>
      <c r="G12" s="247"/>
      <c r="H12" s="247"/>
      <c r="I12" s="247"/>
      <c r="J12" s="247"/>
    </row>
    <row r="13" spans="1:10" ht="22.35" customHeight="1">
      <c r="A13" s="239" t="s">
        <v>139</v>
      </c>
      <c r="B13" s="242">
        <v>108.1264</v>
      </c>
      <c r="C13" s="244">
        <v>111.532</v>
      </c>
      <c r="D13" s="244">
        <v>125.77930000000001</v>
      </c>
      <c r="E13" s="244">
        <v>139.02629999999999</v>
      </c>
      <c r="F13" s="244">
        <v>142.86009999999999</v>
      </c>
      <c r="G13" s="247"/>
      <c r="H13" s="247"/>
      <c r="I13" s="247"/>
      <c r="J13" s="247"/>
    </row>
    <row r="14" spans="1:10" ht="22.35" customHeight="1">
      <c r="A14" s="239" t="s">
        <v>138</v>
      </c>
      <c r="B14" s="242">
        <v>104.7608</v>
      </c>
      <c r="C14" s="244">
        <v>106.7692</v>
      </c>
      <c r="D14" s="244">
        <v>116.2008</v>
      </c>
      <c r="E14" s="244">
        <v>124.85420000000001</v>
      </c>
      <c r="F14" s="244">
        <v>127.3083</v>
      </c>
      <c r="G14" s="247"/>
      <c r="H14" s="247"/>
      <c r="I14" s="247"/>
      <c r="J14" s="247"/>
    </row>
    <row r="15" spans="1:10" ht="22.35" customHeight="1">
      <c r="A15" s="239" t="s">
        <v>45</v>
      </c>
      <c r="B15" s="242">
        <v>103.8412</v>
      </c>
      <c r="C15" s="244">
        <v>107.0532</v>
      </c>
      <c r="D15" s="244">
        <v>116.0356</v>
      </c>
      <c r="E15" s="244">
        <v>120.1344</v>
      </c>
      <c r="F15" s="244">
        <v>123.4671</v>
      </c>
      <c r="G15" s="247"/>
      <c r="H15" s="247"/>
      <c r="I15" s="247"/>
      <c r="J15" s="247"/>
    </row>
    <row r="16" spans="1:10" ht="22.35" customHeight="1">
      <c r="A16" s="239" t="s">
        <v>146</v>
      </c>
      <c r="B16" s="242">
        <v>109.0826</v>
      </c>
      <c r="C16" s="244">
        <v>114.1584</v>
      </c>
      <c r="D16" s="244">
        <v>136.3031</v>
      </c>
      <c r="E16" s="244">
        <v>148.78739999999999</v>
      </c>
      <c r="F16" s="244">
        <v>154.0256</v>
      </c>
      <c r="G16" s="247"/>
      <c r="H16" s="247"/>
      <c r="I16" s="247"/>
      <c r="J16" s="247"/>
    </row>
    <row r="17" spans="1:10" ht="22.35" customHeight="1">
      <c r="A17" s="239" t="s">
        <v>46</v>
      </c>
      <c r="B17" s="242">
        <v>103.5508</v>
      </c>
      <c r="C17" s="244">
        <v>105.8233</v>
      </c>
      <c r="D17" s="244">
        <v>113.3617</v>
      </c>
      <c r="E17" s="244">
        <v>120.44750000000001</v>
      </c>
      <c r="F17" s="244">
        <v>122.33329999999999</v>
      </c>
      <c r="G17" s="247"/>
      <c r="H17" s="247"/>
      <c r="I17" s="247"/>
      <c r="J17" s="247"/>
    </row>
    <row r="18" spans="1:10" ht="22.35" customHeight="1">
      <c r="A18" s="239" t="s">
        <v>47</v>
      </c>
      <c r="B18" s="242">
        <v>104.72920000000001</v>
      </c>
      <c r="C18" s="244">
        <v>106.4492</v>
      </c>
      <c r="D18" s="244">
        <v>112.00830000000001</v>
      </c>
      <c r="E18" s="244">
        <v>117.4725</v>
      </c>
      <c r="F18" s="244">
        <v>119.82080000000001</v>
      </c>
      <c r="G18" s="247"/>
      <c r="H18" s="247"/>
      <c r="I18" s="247"/>
      <c r="J18" s="247"/>
    </row>
    <row r="19" spans="1:10" ht="22.35" customHeight="1">
      <c r="A19" s="239" t="s">
        <v>48</v>
      </c>
      <c r="B19" s="242">
        <v>99.906499999999994</v>
      </c>
      <c r="C19" s="244">
        <v>101.1292</v>
      </c>
      <c r="D19" s="244">
        <v>110.88339999999999</v>
      </c>
      <c r="E19" s="244">
        <v>114.7252</v>
      </c>
      <c r="F19" s="244">
        <v>117.8704</v>
      </c>
      <c r="G19" s="247"/>
      <c r="H19" s="247"/>
      <c r="I19" s="247"/>
      <c r="J19" s="247"/>
    </row>
    <row r="20" spans="1:10" ht="22.35" customHeight="1">
      <c r="A20" s="239" t="s">
        <v>147</v>
      </c>
      <c r="B20" s="242">
        <v>112.84229999999999</v>
      </c>
      <c r="C20" s="244">
        <v>118.6097</v>
      </c>
      <c r="D20" s="244">
        <v>135.93629999999999</v>
      </c>
      <c r="E20" s="244">
        <v>159.21539999999999</v>
      </c>
      <c r="F20" s="244">
        <v>165.1123</v>
      </c>
      <c r="G20" s="247"/>
      <c r="H20" s="247"/>
      <c r="I20" s="247"/>
      <c r="J20" s="247"/>
    </row>
    <row r="21" spans="1:10" ht="22.35" customHeight="1">
      <c r="A21" s="239" t="s">
        <v>49</v>
      </c>
      <c r="B21" s="242">
        <v>101.4691</v>
      </c>
      <c r="C21" s="244">
        <v>103.8438</v>
      </c>
      <c r="D21" s="244">
        <v>111.9742</v>
      </c>
      <c r="E21" s="244">
        <v>119.02800000000001</v>
      </c>
      <c r="F21" s="244">
        <v>121.5436</v>
      </c>
      <c r="G21" s="247"/>
      <c r="H21" s="247"/>
      <c r="I21" s="247"/>
      <c r="J21" s="247"/>
    </row>
    <row r="22" spans="1:10" ht="22.35" customHeight="1">
      <c r="A22" s="239" t="s">
        <v>50</v>
      </c>
      <c r="B22" s="242">
        <v>102.7333</v>
      </c>
      <c r="C22" s="244">
        <v>104.6583</v>
      </c>
      <c r="D22" s="244">
        <v>113.24169999999999</v>
      </c>
      <c r="E22" s="244">
        <v>119.6083</v>
      </c>
      <c r="F22" s="244">
        <v>120.7833</v>
      </c>
      <c r="G22" s="247"/>
      <c r="H22" s="247"/>
      <c r="I22" s="247"/>
      <c r="J22" s="247"/>
    </row>
    <row r="23" spans="1:10" ht="22.35" customHeight="1">
      <c r="A23" s="239" t="s">
        <v>520</v>
      </c>
      <c r="B23" s="242">
        <v>108.8969</v>
      </c>
      <c r="C23" s="244">
        <v>112.4641</v>
      </c>
      <c r="D23" s="244">
        <v>131.93199999999999</v>
      </c>
      <c r="E23" s="244">
        <v>143.72409999999999</v>
      </c>
      <c r="F23" s="244">
        <v>145.54339999999999</v>
      </c>
      <c r="G23" s="247"/>
      <c r="H23" s="247"/>
      <c r="I23" s="247"/>
      <c r="J23" s="247"/>
    </row>
    <row r="24" spans="1:10" ht="22.35" customHeight="1">
      <c r="A24" s="239" t="s">
        <v>521</v>
      </c>
      <c r="B24" s="242">
        <v>111.31489999999999</v>
      </c>
      <c r="C24" s="244">
        <v>116.5284</v>
      </c>
      <c r="D24" s="244">
        <v>139.49039999999999</v>
      </c>
      <c r="E24" s="244">
        <v>152.20820000000001</v>
      </c>
      <c r="F24" s="244">
        <v>153.29759999999999</v>
      </c>
      <c r="G24" s="247"/>
      <c r="H24" s="247"/>
      <c r="I24" s="247"/>
      <c r="J24" s="247"/>
    </row>
    <row r="25" spans="1:10" ht="22.35" customHeight="1">
      <c r="A25" s="239" t="s">
        <v>51</v>
      </c>
      <c r="B25" s="242">
        <v>106.25579999999999</v>
      </c>
      <c r="C25" s="244">
        <v>108.9408</v>
      </c>
      <c r="D25" s="244">
        <v>115.8433</v>
      </c>
      <c r="E25" s="244">
        <v>120.17749999999999</v>
      </c>
      <c r="F25" s="244">
        <v>122.6425</v>
      </c>
      <c r="G25" s="247"/>
      <c r="H25" s="247"/>
      <c r="I25" s="247"/>
      <c r="J25" s="247"/>
    </row>
    <row r="26" spans="1:10" ht="22.35" customHeight="1">
      <c r="A26" s="239" t="s">
        <v>153</v>
      </c>
      <c r="B26" s="242">
        <v>107.51</v>
      </c>
      <c r="C26" s="244">
        <v>110.3867</v>
      </c>
      <c r="D26" s="244">
        <v>121.4267</v>
      </c>
      <c r="E26" s="244">
        <v>126.08750000000001</v>
      </c>
      <c r="F26" s="244">
        <v>130.3083</v>
      </c>
      <c r="G26" s="247"/>
      <c r="H26" s="247"/>
      <c r="I26" s="247"/>
      <c r="J26" s="247"/>
    </row>
    <row r="27" spans="1:10" ht="22.35" customHeight="1">
      <c r="A27" s="239" t="s">
        <v>137</v>
      </c>
      <c r="B27" s="242">
        <v>109.09650000000001</v>
      </c>
      <c r="C27" s="244">
        <v>114.6113</v>
      </c>
      <c r="D27" s="244">
        <v>131.1491</v>
      </c>
      <c r="E27" s="244">
        <v>146.26920000000001</v>
      </c>
      <c r="F27" s="244">
        <v>151.80439999999999</v>
      </c>
      <c r="G27" s="247"/>
      <c r="H27" s="247"/>
      <c r="I27" s="247"/>
      <c r="J27" s="247"/>
    </row>
    <row r="28" spans="1:10" ht="22.35" customHeight="1">
      <c r="A28" s="239" t="s">
        <v>52</v>
      </c>
      <c r="B28" s="242">
        <v>103.33320000000001</v>
      </c>
      <c r="C28" s="244">
        <v>104.64109999999999</v>
      </c>
      <c r="D28" s="244">
        <v>112.8373</v>
      </c>
      <c r="E28" s="244">
        <v>117.702</v>
      </c>
      <c r="F28" s="244">
        <v>120.5458</v>
      </c>
      <c r="G28" s="247"/>
      <c r="H28" s="247"/>
      <c r="I28" s="247"/>
      <c r="J28" s="247"/>
    </row>
    <row r="29" spans="1:10" ht="22.35" customHeight="1">
      <c r="A29" s="239" t="s">
        <v>53</v>
      </c>
      <c r="B29" s="242">
        <v>108.9</v>
      </c>
      <c r="C29" s="244">
        <v>111.6</v>
      </c>
      <c r="D29" s="244">
        <v>120.5</v>
      </c>
      <c r="E29" s="244">
        <v>128.6</v>
      </c>
      <c r="F29" s="244">
        <v>132.9</v>
      </c>
      <c r="G29" s="247"/>
      <c r="H29" s="247"/>
      <c r="I29" s="247"/>
      <c r="J29" s="247"/>
    </row>
    <row r="30" spans="1:10" ht="22.35" customHeight="1">
      <c r="A30" s="239" t="s">
        <v>136</v>
      </c>
      <c r="B30" s="242">
        <v>111.7667</v>
      </c>
      <c r="C30" s="244">
        <v>116.0583</v>
      </c>
      <c r="D30" s="244">
        <v>133.58330000000001</v>
      </c>
      <c r="E30" s="244">
        <v>147.82499999999999</v>
      </c>
      <c r="F30" s="244">
        <v>151.42500000000001</v>
      </c>
      <c r="G30" s="247"/>
      <c r="H30" s="247"/>
      <c r="I30" s="247"/>
      <c r="J30" s="247"/>
    </row>
    <row r="31" spans="1:10" ht="22.35" customHeight="1">
      <c r="A31" s="239" t="s">
        <v>54</v>
      </c>
      <c r="B31" s="242">
        <v>107.205</v>
      </c>
      <c r="C31" s="244">
        <v>109.5241</v>
      </c>
      <c r="D31" s="244">
        <v>118.6905</v>
      </c>
      <c r="E31" s="244">
        <v>128.83690000000001</v>
      </c>
      <c r="F31" s="244">
        <v>132.4905</v>
      </c>
      <c r="G31" s="247"/>
      <c r="H31" s="247"/>
      <c r="I31" s="247"/>
      <c r="J31" s="247"/>
    </row>
    <row r="32" spans="1:10" ht="22.35" customHeight="1">
      <c r="A32" s="239"/>
      <c r="B32" s="243"/>
      <c r="C32" s="241"/>
      <c r="D32" s="241"/>
      <c r="E32" s="241"/>
      <c r="F32" s="241"/>
      <c r="G32" s="247"/>
      <c r="H32" s="247"/>
      <c r="I32" s="247"/>
      <c r="J32" s="247"/>
    </row>
    <row r="33" spans="1:10" ht="22.35" customHeight="1">
      <c r="A33" s="237" t="s">
        <v>112</v>
      </c>
      <c r="B33" s="243"/>
      <c r="C33" s="241"/>
      <c r="D33" s="241"/>
      <c r="E33" s="241"/>
      <c r="F33" s="241"/>
      <c r="G33" s="247"/>
      <c r="H33" s="247"/>
      <c r="I33" s="247"/>
      <c r="J33" s="247"/>
    </row>
    <row r="34" spans="1:10" ht="22.35" customHeight="1">
      <c r="A34" s="239" t="s">
        <v>55</v>
      </c>
      <c r="B34" s="242">
        <v>108.21040000000001</v>
      </c>
      <c r="C34" s="244">
        <v>111.8844</v>
      </c>
      <c r="D34" s="244">
        <v>119.4957</v>
      </c>
      <c r="E34" s="244">
        <v>124.1309</v>
      </c>
      <c r="F34" s="244">
        <v>127.0872</v>
      </c>
      <c r="G34" s="247"/>
      <c r="H34" s="247"/>
      <c r="I34" s="247"/>
      <c r="J34" s="247"/>
    </row>
    <row r="35" spans="1:10" ht="22.35" customHeight="1">
      <c r="A35" s="239" t="s">
        <v>56</v>
      </c>
      <c r="B35" s="242">
        <v>109.1952</v>
      </c>
      <c r="C35" s="244">
        <v>114.325</v>
      </c>
      <c r="D35" s="244">
        <v>123.4742</v>
      </c>
      <c r="E35" s="244">
        <v>128.55690000000001</v>
      </c>
      <c r="F35" s="244">
        <v>132.34870000000001</v>
      </c>
      <c r="G35" s="247"/>
      <c r="H35" s="247"/>
      <c r="I35" s="247"/>
      <c r="J35" s="247"/>
    </row>
    <row r="36" spans="1:10" ht="22.35" customHeight="1">
      <c r="A36" s="239" t="s">
        <v>522</v>
      </c>
      <c r="B36" s="242">
        <v>112.584</v>
      </c>
      <c r="C36" s="244">
        <v>117.58750000000001</v>
      </c>
      <c r="D36" s="244">
        <v>127.3575</v>
      </c>
      <c r="E36" s="244">
        <v>138.48390000000001</v>
      </c>
      <c r="F36" s="244">
        <v>146.59469999999999</v>
      </c>
      <c r="G36" s="247"/>
      <c r="H36" s="247"/>
      <c r="I36" s="247"/>
      <c r="J36" s="247"/>
    </row>
    <row r="37" spans="1:10" ht="22.35" customHeight="1">
      <c r="A37" s="239" t="s">
        <v>57</v>
      </c>
      <c r="B37" s="242">
        <v>101.79859999999999</v>
      </c>
      <c r="C37" s="246" t="s">
        <v>579</v>
      </c>
      <c r="D37" s="246" t="s">
        <v>579</v>
      </c>
      <c r="E37" s="246" t="s">
        <v>579</v>
      </c>
      <c r="F37" s="246" t="s">
        <v>579</v>
      </c>
      <c r="G37" s="247"/>
      <c r="H37" s="247"/>
      <c r="I37" s="247"/>
      <c r="J37" s="247"/>
    </row>
    <row r="38" spans="1:10" ht="22.35" customHeight="1">
      <c r="A38" s="239" t="s">
        <v>58</v>
      </c>
      <c r="B38" s="242">
        <v>112.1833</v>
      </c>
      <c r="C38" s="244">
        <v>116.0917</v>
      </c>
      <c r="D38" s="244">
        <v>122.7833</v>
      </c>
      <c r="E38" s="244">
        <v>129.5583</v>
      </c>
      <c r="F38" s="244">
        <v>133.63329999999999</v>
      </c>
      <c r="G38" s="247"/>
      <c r="H38" s="247"/>
      <c r="I38" s="247"/>
      <c r="J38" s="247"/>
    </row>
    <row r="39" spans="1:10" ht="22.35" customHeight="1">
      <c r="A39" s="239" t="s">
        <v>59</v>
      </c>
      <c r="B39" s="244">
        <v>100.6647</v>
      </c>
      <c r="C39" s="244">
        <v>101.2504</v>
      </c>
      <c r="D39" s="244">
        <v>104.1208</v>
      </c>
      <c r="E39" s="244">
        <v>106.3442</v>
      </c>
      <c r="F39" s="244">
        <v>107.474</v>
      </c>
      <c r="G39" s="247"/>
      <c r="H39" s="247"/>
      <c r="I39" s="247"/>
      <c r="J39" s="247"/>
    </row>
    <row r="40" spans="1:10" ht="22.35" customHeight="1">
      <c r="A40" s="239"/>
      <c r="B40" s="418"/>
      <c r="C40" s="418"/>
      <c r="D40" s="418"/>
      <c r="E40" s="418"/>
      <c r="F40" s="418"/>
      <c r="G40" s="247"/>
      <c r="H40" s="247"/>
      <c r="I40" s="247"/>
      <c r="J40" s="247"/>
    </row>
    <row r="41" spans="1:10" ht="29.1" customHeight="1">
      <c r="A41" s="456" t="s">
        <v>135</v>
      </c>
      <c r="B41" s="456"/>
      <c r="C41" s="456"/>
      <c r="D41" s="456"/>
      <c r="E41" s="456"/>
      <c r="F41" s="456"/>
      <c r="G41" s="247"/>
      <c r="H41" s="247"/>
      <c r="I41" s="247"/>
      <c r="J41" s="247"/>
    </row>
    <row r="42" spans="1:10" ht="29.1" customHeight="1">
      <c r="A42" s="457" t="s">
        <v>738</v>
      </c>
      <c r="B42" s="457"/>
      <c r="C42" s="457"/>
      <c r="D42" s="457"/>
      <c r="E42" s="457"/>
      <c r="F42" s="457"/>
      <c r="G42" s="247"/>
      <c r="H42" s="247"/>
      <c r="I42" s="247"/>
      <c r="J42" s="247"/>
    </row>
    <row r="43" spans="1:10">
      <c r="A43" s="25"/>
      <c r="B43"/>
      <c r="C43"/>
      <c r="D43"/>
      <c r="E43"/>
    </row>
    <row r="44" spans="1:10">
      <c r="A44" s="24"/>
      <c r="B44"/>
      <c r="C44"/>
      <c r="D44"/>
      <c r="E44"/>
    </row>
    <row r="45" spans="1:10">
      <c r="B45"/>
      <c r="C45"/>
      <c r="D45"/>
      <c r="E45"/>
    </row>
    <row r="46" spans="1:10">
      <c r="B46"/>
      <c r="C46"/>
      <c r="D46"/>
      <c r="E46"/>
    </row>
    <row r="47" spans="1:10">
      <c r="A47"/>
      <c r="B47"/>
      <c r="C47"/>
      <c r="D47"/>
      <c r="E47"/>
    </row>
    <row r="48" spans="1:10">
      <c r="A48"/>
      <c r="B48"/>
      <c r="C48"/>
      <c r="D48"/>
      <c r="E48"/>
    </row>
    <row r="49" spans="1:5">
      <c r="A49"/>
      <c r="B49"/>
      <c r="C49"/>
      <c r="D49"/>
      <c r="E49"/>
    </row>
    <row r="50" spans="1:5">
      <c r="A50"/>
      <c r="B50"/>
      <c r="C50"/>
      <c r="D50"/>
      <c r="E50"/>
    </row>
    <row r="51" spans="1:5">
      <c r="A51"/>
      <c r="B51"/>
      <c r="C51"/>
      <c r="D51"/>
      <c r="E51"/>
    </row>
    <row r="52" spans="1:5" ht="18" customHeight="1">
      <c r="A52"/>
      <c r="B52"/>
      <c r="C52"/>
      <c r="D52"/>
      <c r="E52"/>
    </row>
    <row r="53" spans="1:5">
      <c r="A53"/>
      <c r="B53"/>
      <c r="C53"/>
      <c r="D53"/>
      <c r="E53"/>
    </row>
    <row r="54" spans="1:5">
      <c r="A54"/>
      <c r="B54"/>
      <c r="C54"/>
      <c r="D54"/>
      <c r="E54"/>
    </row>
    <row r="55" spans="1:5">
      <c r="A55"/>
      <c r="B55"/>
      <c r="C55"/>
      <c r="D55"/>
      <c r="E55"/>
    </row>
    <row r="56" spans="1:5">
      <c r="A56"/>
      <c r="B56"/>
      <c r="C56"/>
      <c r="D56"/>
      <c r="E56"/>
    </row>
    <row r="57" spans="1:5">
      <c r="A57"/>
      <c r="B57"/>
      <c r="C57"/>
      <c r="D57"/>
      <c r="E57"/>
    </row>
    <row r="58" spans="1:5">
      <c r="A58"/>
      <c r="B58"/>
      <c r="C58"/>
      <c r="D58"/>
      <c r="E58"/>
    </row>
    <row r="59" spans="1:5">
      <c r="A59"/>
      <c r="B59"/>
      <c r="C59"/>
      <c r="D59"/>
      <c r="E59"/>
    </row>
    <row r="60" spans="1:5">
      <c r="A60"/>
      <c r="B60"/>
      <c r="C60"/>
      <c r="D60"/>
      <c r="E60"/>
    </row>
    <row r="61" spans="1:5">
      <c r="A61"/>
      <c r="B61"/>
      <c r="C61"/>
      <c r="D61"/>
      <c r="E61"/>
    </row>
    <row r="62" spans="1:5">
      <c r="A62"/>
      <c r="B62"/>
      <c r="C62"/>
      <c r="D62"/>
      <c r="E62"/>
    </row>
    <row r="63" spans="1:5">
      <c r="A63"/>
      <c r="B63"/>
      <c r="C63"/>
      <c r="D63"/>
      <c r="E63"/>
    </row>
    <row r="64" spans="1:5">
      <c r="A64"/>
      <c r="B64"/>
      <c r="C64"/>
      <c r="D64"/>
      <c r="E64"/>
    </row>
    <row r="65" spans="1:5">
      <c r="A65"/>
      <c r="B65"/>
      <c r="C65"/>
      <c r="D65"/>
      <c r="E65"/>
    </row>
    <row r="66" spans="1:5">
      <c r="A66"/>
      <c r="B66"/>
      <c r="C66"/>
      <c r="D66"/>
      <c r="E66"/>
    </row>
    <row r="67" spans="1:5">
      <c r="A67"/>
      <c r="B67"/>
      <c r="C67"/>
      <c r="D67"/>
      <c r="E67"/>
    </row>
    <row r="68" spans="1:5">
      <c r="A68"/>
      <c r="B68"/>
      <c r="C68"/>
      <c r="D68"/>
      <c r="E68"/>
    </row>
    <row r="69" spans="1:5">
      <c r="A69"/>
      <c r="B69"/>
      <c r="C69"/>
      <c r="D69"/>
      <c r="E69"/>
    </row>
    <row r="70" spans="1:5">
      <c r="A70"/>
      <c r="B70"/>
      <c r="C70"/>
      <c r="D70"/>
      <c r="E70"/>
    </row>
    <row r="71" spans="1:5">
      <c r="A71"/>
      <c r="B71"/>
      <c r="C71"/>
      <c r="D71"/>
      <c r="E71"/>
    </row>
    <row r="72" spans="1:5">
      <c r="A72"/>
      <c r="B72"/>
      <c r="C72"/>
      <c r="D72"/>
      <c r="E72"/>
    </row>
    <row r="73" spans="1:5">
      <c r="A73"/>
      <c r="B73"/>
      <c r="C73"/>
      <c r="D73"/>
      <c r="E73"/>
    </row>
    <row r="74" spans="1:5">
      <c r="A74"/>
      <c r="B74"/>
      <c r="C74"/>
      <c r="D74"/>
      <c r="E74"/>
    </row>
    <row r="75" spans="1:5">
      <c r="A75"/>
      <c r="B75"/>
      <c r="C75"/>
      <c r="D75"/>
      <c r="E75"/>
    </row>
    <row r="76" spans="1:5">
      <c r="A76"/>
      <c r="B76"/>
      <c r="C76"/>
      <c r="D76"/>
      <c r="E76"/>
    </row>
    <row r="77" spans="1:5">
      <c r="A77"/>
      <c r="B77"/>
      <c r="C77"/>
      <c r="D77"/>
      <c r="E77"/>
    </row>
    <row r="78" spans="1:5">
      <c r="A78"/>
      <c r="B78"/>
      <c r="C78"/>
      <c r="D78"/>
      <c r="E78"/>
    </row>
    <row r="79" spans="1:5">
      <c r="A79"/>
      <c r="B79"/>
      <c r="C79"/>
      <c r="D79"/>
      <c r="E79"/>
    </row>
    <row r="80" spans="1:5">
      <c r="A80"/>
      <c r="B80"/>
      <c r="C80"/>
      <c r="D80"/>
      <c r="E80"/>
    </row>
    <row r="81" spans="1:5">
      <c r="A81"/>
      <c r="B81"/>
      <c r="C81"/>
      <c r="D81"/>
      <c r="E81"/>
    </row>
    <row r="82" spans="1:5">
      <c r="A82"/>
      <c r="B82"/>
      <c r="C82"/>
      <c r="D82"/>
      <c r="E82"/>
    </row>
    <row r="83" spans="1:5">
      <c r="A83"/>
      <c r="B83"/>
      <c r="C83"/>
      <c r="D83"/>
      <c r="E83"/>
    </row>
    <row r="84" spans="1:5">
      <c r="A84"/>
      <c r="B84"/>
      <c r="C84"/>
      <c r="D84"/>
      <c r="E84"/>
    </row>
    <row r="85" spans="1:5">
      <c r="A85"/>
      <c r="B85"/>
      <c r="C85"/>
      <c r="D85"/>
      <c r="E85"/>
    </row>
    <row r="86" spans="1:5">
      <c r="A86"/>
      <c r="B86"/>
      <c r="C86"/>
      <c r="D86"/>
      <c r="E86"/>
    </row>
    <row r="87" spans="1:5">
      <c r="A87"/>
      <c r="B87"/>
      <c r="C87"/>
      <c r="D87"/>
      <c r="E87"/>
    </row>
    <row r="88" spans="1:5">
      <c r="B88"/>
      <c r="C88"/>
      <c r="D88"/>
      <c r="E88"/>
    </row>
    <row r="89" spans="1:5">
      <c r="B89"/>
      <c r="C89"/>
      <c r="D89"/>
      <c r="E89"/>
    </row>
    <row r="90" spans="1:5">
      <c r="B90"/>
      <c r="C90"/>
      <c r="D90"/>
      <c r="E90"/>
    </row>
    <row r="91" spans="1:5">
      <c r="B91"/>
      <c r="C91"/>
      <c r="D91"/>
      <c r="E91"/>
    </row>
    <row r="92" spans="1:5">
      <c r="B92"/>
      <c r="C92"/>
      <c r="D92"/>
      <c r="E92"/>
    </row>
    <row r="93" spans="1:5">
      <c r="B93"/>
      <c r="C93"/>
      <c r="D93"/>
      <c r="E93"/>
    </row>
    <row r="94" spans="1:5">
      <c r="B94"/>
      <c r="C94"/>
      <c r="D94"/>
      <c r="E94"/>
    </row>
    <row r="95" spans="1:5">
      <c r="B95"/>
      <c r="C95"/>
      <c r="D95"/>
      <c r="E95"/>
    </row>
    <row r="96" spans="1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</sheetData>
  <mergeCells count="7">
    <mergeCell ref="A1:F1"/>
    <mergeCell ref="A3:F3"/>
    <mergeCell ref="A41:F41"/>
    <mergeCell ref="A42:F42"/>
    <mergeCell ref="A5:A6"/>
    <mergeCell ref="F2:J2"/>
    <mergeCell ref="B5:F5"/>
  </mergeCells>
  <phoneticPr fontId="18" type="noConversion"/>
  <printOptions horizontalCentered="1" verticalCentered="1"/>
  <pageMargins left="0.39370078740157477" right="0.39370078740157477" top="0.39370078740157477" bottom="0.39370078740157477" header="0" footer="0"/>
  <pageSetup paperSize="9" scale="8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transitionEntry="1" codeName="Hoja512">
    <pageSetUpPr fitToPage="1"/>
  </sheetPr>
  <dimension ref="A1:F48"/>
  <sheetViews>
    <sheetView showGridLines="0" zoomScale="145" zoomScaleNormal="145" zoomScaleSheetLayoutView="115" workbookViewId="0">
      <selection sqref="A1:F1"/>
    </sheetView>
  </sheetViews>
  <sheetFormatPr baseColWidth="10" defaultColWidth="19.140625" defaultRowHeight="12.75"/>
  <cols>
    <col min="1" max="1" width="22.7109375" style="23" customWidth="1"/>
    <col min="2" max="4" width="6.5703125" customWidth="1"/>
    <col min="5" max="6" width="6.5703125" style="23" customWidth="1"/>
    <col min="7" max="7" width="7.28515625" style="23" customWidth="1"/>
    <col min="8" max="16384" width="19.140625" style="23"/>
  </cols>
  <sheetData>
    <row r="1" spans="1:6" ht="18.75">
      <c r="A1" s="461" t="s">
        <v>460</v>
      </c>
      <c r="B1" s="461"/>
      <c r="C1" s="461"/>
      <c r="D1" s="461"/>
      <c r="E1" s="461"/>
      <c r="F1" s="461"/>
    </row>
    <row r="2" spans="1:6" ht="13.5">
      <c r="A2" s="40"/>
      <c r="B2" s="31"/>
      <c r="C2" s="31"/>
      <c r="D2" s="31"/>
      <c r="E2" s="40"/>
      <c r="F2" s="40"/>
    </row>
    <row r="3" spans="1:6" ht="50.25" customHeight="1">
      <c r="A3" s="462" t="s">
        <v>836</v>
      </c>
      <c r="B3" s="462"/>
      <c r="C3" s="462"/>
      <c r="D3" s="462"/>
      <c r="E3" s="462"/>
      <c r="F3" s="462"/>
    </row>
    <row r="4" spans="1:6" ht="24.6" customHeight="1">
      <c r="A4" s="249"/>
      <c r="B4" s="249"/>
      <c r="C4" s="249"/>
      <c r="D4" s="249"/>
      <c r="E4" s="249"/>
      <c r="F4" s="249"/>
    </row>
    <row r="5" spans="1:6" ht="22.35" customHeight="1">
      <c r="A5" s="463" t="s">
        <v>140</v>
      </c>
      <c r="B5" s="460"/>
      <c r="C5" s="460"/>
      <c r="D5" s="460"/>
      <c r="E5" s="460"/>
      <c r="F5" s="460"/>
    </row>
    <row r="6" spans="1:6" ht="22.35" customHeight="1">
      <c r="A6" s="463"/>
      <c r="B6" s="214">
        <v>2020</v>
      </c>
      <c r="C6" s="214">
        <v>2021</v>
      </c>
      <c r="D6" s="214">
        <v>2022</v>
      </c>
      <c r="E6" s="214">
        <v>2023</v>
      </c>
      <c r="F6" s="214">
        <v>2024</v>
      </c>
    </row>
    <row r="7" spans="1:6" s="3" customFormat="1" ht="21.6" customHeight="1">
      <c r="A7" s="237" t="s">
        <v>111</v>
      </c>
      <c r="B7" s="245">
        <v>109.46720000000001</v>
      </c>
      <c r="C7" s="245">
        <v>113.12949999999999</v>
      </c>
      <c r="D7" s="245">
        <v>127.9704</v>
      </c>
      <c r="E7" s="245">
        <v>141.33029999999999</v>
      </c>
      <c r="F7" s="245">
        <v>147.84690000000001</v>
      </c>
    </row>
    <row r="8" spans="1:6" ht="21.6" customHeight="1">
      <c r="A8" s="238"/>
      <c r="B8" s="241"/>
      <c r="C8" s="241"/>
      <c r="D8" s="241"/>
      <c r="E8" s="241"/>
      <c r="F8" s="241"/>
    </row>
    <row r="9" spans="1:6" ht="21.6" customHeight="1">
      <c r="A9" s="239" t="s">
        <v>41</v>
      </c>
      <c r="B9" s="242">
        <v>109.5286</v>
      </c>
      <c r="C9" s="242">
        <v>112.9148</v>
      </c>
      <c r="D9" s="242">
        <v>127.0988</v>
      </c>
      <c r="E9" s="242">
        <v>142.661</v>
      </c>
      <c r="F9" s="242">
        <v>145.45400000000001</v>
      </c>
    </row>
    <row r="10" spans="1:6" ht="21.6" customHeight="1">
      <c r="A10" s="239" t="s">
        <v>42</v>
      </c>
      <c r="B10" s="244">
        <v>108.2157</v>
      </c>
      <c r="C10" s="244">
        <v>109.0633</v>
      </c>
      <c r="D10" s="244">
        <v>120.78570000000001</v>
      </c>
      <c r="E10" s="244">
        <v>134.041</v>
      </c>
      <c r="F10" s="244">
        <v>137.44049999999999</v>
      </c>
    </row>
    <row r="11" spans="1:6" ht="21.6" customHeight="1">
      <c r="A11" s="239" t="s">
        <v>43</v>
      </c>
      <c r="B11" s="242">
        <v>109.65479999999999</v>
      </c>
      <c r="C11" s="242">
        <v>109.2226</v>
      </c>
      <c r="D11" s="242">
        <v>118.82859999999999</v>
      </c>
      <c r="E11" s="242">
        <v>134.9247</v>
      </c>
      <c r="F11" s="242">
        <v>137.2671</v>
      </c>
    </row>
    <row r="12" spans="1:6" ht="21.6" customHeight="1">
      <c r="A12" s="239" t="s">
        <v>44</v>
      </c>
      <c r="B12" s="244">
        <v>105.0583</v>
      </c>
      <c r="C12" s="244">
        <v>105.66670000000001</v>
      </c>
      <c r="D12" s="244">
        <v>117.83329999999999</v>
      </c>
      <c r="E12" s="244">
        <v>127.72499999999999</v>
      </c>
      <c r="F12" s="244">
        <v>129.9333</v>
      </c>
    </row>
    <row r="13" spans="1:6" ht="21.6" customHeight="1">
      <c r="A13" s="239" t="s">
        <v>139</v>
      </c>
      <c r="B13" s="244">
        <v>111.971</v>
      </c>
      <c r="C13" s="244">
        <v>114.0163</v>
      </c>
      <c r="D13" s="244">
        <v>135.25290000000001</v>
      </c>
      <c r="E13" s="244">
        <v>158.62309999999999</v>
      </c>
      <c r="F13" s="244">
        <v>162.55449999999999</v>
      </c>
    </row>
    <row r="14" spans="1:6" ht="21.6" customHeight="1">
      <c r="A14" s="239" t="s">
        <v>138</v>
      </c>
      <c r="B14" s="244">
        <v>111.405</v>
      </c>
      <c r="C14" s="244">
        <v>111.1842</v>
      </c>
      <c r="D14" s="244">
        <v>124.80329999999999</v>
      </c>
      <c r="E14" s="244">
        <v>139.95169999999999</v>
      </c>
      <c r="F14" s="244">
        <v>141.9025</v>
      </c>
    </row>
    <row r="15" spans="1:6" ht="21.6" customHeight="1">
      <c r="A15" s="239" t="s">
        <v>45</v>
      </c>
      <c r="B15" s="244">
        <v>107.9002</v>
      </c>
      <c r="C15" s="244">
        <v>109.8926</v>
      </c>
      <c r="D15" s="244">
        <v>122.68380000000001</v>
      </c>
      <c r="E15" s="244">
        <v>136.99109999999999</v>
      </c>
      <c r="F15" s="244">
        <v>141.87710000000001</v>
      </c>
    </row>
    <row r="16" spans="1:6" ht="21.6" customHeight="1">
      <c r="A16" s="239" t="s">
        <v>146</v>
      </c>
      <c r="B16" s="244">
        <v>114.6514</v>
      </c>
      <c r="C16" s="244">
        <v>116.7587</v>
      </c>
      <c r="D16" s="244">
        <v>140.0078</v>
      </c>
      <c r="E16" s="244">
        <v>162.13810000000001</v>
      </c>
      <c r="F16" s="244">
        <v>167.37729999999999</v>
      </c>
    </row>
    <row r="17" spans="1:6" ht="21.6" customHeight="1">
      <c r="A17" s="239" t="s">
        <v>46</v>
      </c>
      <c r="B17" s="244">
        <v>102.72499999999999</v>
      </c>
      <c r="C17" s="244">
        <v>103.31</v>
      </c>
      <c r="D17" s="244">
        <v>114.16500000000001</v>
      </c>
      <c r="E17" s="244">
        <v>124.4542</v>
      </c>
      <c r="F17" s="244">
        <v>124.44580000000001</v>
      </c>
    </row>
    <row r="18" spans="1:6" ht="21.6" customHeight="1">
      <c r="A18" s="239" t="s">
        <v>47</v>
      </c>
      <c r="B18" s="244">
        <v>108.3325</v>
      </c>
      <c r="C18" s="244">
        <v>108.9983</v>
      </c>
      <c r="D18" s="244">
        <v>116.9308</v>
      </c>
      <c r="E18" s="244">
        <v>131.38329999999999</v>
      </c>
      <c r="F18" s="244">
        <v>133.12</v>
      </c>
    </row>
    <row r="19" spans="1:6" ht="21.6" customHeight="1">
      <c r="A19" s="239" t="s">
        <v>48</v>
      </c>
      <c r="B19" s="244">
        <v>101.7431</v>
      </c>
      <c r="C19" s="244">
        <v>103.1279</v>
      </c>
      <c r="D19" s="244">
        <v>115.2826</v>
      </c>
      <c r="E19" s="244">
        <v>128.6431</v>
      </c>
      <c r="F19" s="244">
        <v>132.96119999999999</v>
      </c>
    </row>
    <row r="20" spans="1:6" ht="21.6" customHeight="1">
      <c r="A20" s="239" t="s">
        <v>147</v>
      </c>
      <c r="B20" s="244">
        <v>120.7058</v>
      </c>
      <c r="C20" s="244">
        <v>124.8687</v>
      </c>
      <c r="D20" s="244">
        <v>159.53059999999999</v>
      </c>
      <c r="E20" s="244">
        <v>197.41319999999999</v>
      </c>
      <c r="F20" s="244">
        <v>198.95500000000001</v>
      </c>
    </row>
    <row r="21" spans="1:6" ht="21.6" customHeight="1">
      <c r="A21" s="239" t="s">
        <v>49</v>
      </c>
      <c r="B21" s="244">
        <v>92.69905</v>
      </c>
      <c r="C21" s="244">
        <v>92.469470000000001</v>
      </c>
      <c r="D21" s="244">
        <v>98.842870000000005</v>
      </c>
      <c r="E21" s="244">
        <v>108.5407</v>
      </c>
      <c r="F21" s="244">
        <v>111.3693</v>
      </c>
    </row>
    <row r="22" spans="1:6" ht="21.6" customHeight="1">
      <c r="A22" s="239" t="s">
        <v>50</v>
      </c>
      <c r="B22" s="244">
        <v>105.5917</v>
      </c>
      <c r="C22" s="244">
        <v>106.2</v>
      </c>
      <c r="D22" s="244">
        <v>115.9083</v>
      </c>
      <c r="E22" s="244">
        <v>127.5167</v>
      </c>
      <c r="F22" s="244">
        <v>130.57499999999999</v>
      </c>
    </row>
    <row r="23" spans="1:6" ht="21.6" customHeight="1">
      <c r="A23" s="239" t="s">
        <v>520</v>
      </c>
      <c r="B23" s="244">
        <v>113.10939999999999</v>
      </c>
      <c r="C23" s="244">
        <v>115.64</v>
      </c>
      <c r="D23" s="244">
        <v>140.66499999999999</v>
      </c>
      <c r="E23" s="244">
        <v>159.2225</v>
      </c>
      <c r="F23" s="244">
        <v>163.6738</v>
      </c>
    </row>
    <row r="24" spans="1:6" ht="21.6" customHeight="1">
      <c r="A24" s="239" t="s">
        <v>521</v>
      </c>
      <c r="B24" s="244">
        <v>111.9427</v>
      </c>
      <c r="C24" s="244">
        <v>115.03959999999999</v>
      </c>
      <c r="D24" s="244">
        <v>145.3451</v>
      </c>
      <c r="E24" s="244">
        <v>166.5257</v>
      </c>
      <c r="F24" s="244">
        <v>165.40430000000001</v>
      </c>
    </row>
    <row r="25" spans="1:6" ht="21.6" customHeight="1">
      <c r="A25" s="239" t="s">
        <v>51</v>
      </c>
      <c r="B25" s="244">
        <v>111.1442</v>
      </c>
      <c r="C25" s="244">
        <v>112.14</v>
      </c>
      <c r="D25" s="244">
        <v>120.00749999999999</v>
      </c>
      <c r="E25" s="244">
        <v>132.55170000000001</v>
      </c>
      <c r="F25" s="244">
        <v>135.4633</v>
      </c>
    </row>
    <row r="26" spans="1:6" ht="21.6" customHeight="1">
      <c r="A26" s="239" t="s">
        <v>153</v>
      </c>
      <c r="B26" s="244">
        <v>110.74250000000001</v>
      </c>
      <c r="C26" s="244">
        <v>110.5133</v>
      </c>
      <c r="D26" s="244">
        <v>122.3858</v>
      </c>
      <c r="E26" s="244">
        <v>136.9092</v>
      </c>
      <c r="F26" s="244">
        <v>139.20079999999999</v>
      </c>
    </row>
    <row r="27" spans="1:6" ht="21.6" customHeight="1">
      <c r="A27" s="239" t="s">
        <v>137</v>
      </c>
      <c r="B27" s="244">
        <v>118.38</v>
      </c>
      <c r="C27" s="244">
        <v>121.9915</v>
      </c>
      <c r="D27" s="244">
        <v>140.82939999999999</v>
      </c>
      <c r="E27" s="244">
        <v>161.88570000000001</v>
      </c>
      <c r="F27" s="244">
        <v>167.3417</v>
      </c>
    </row>
    <row r="28" spans="1:6" ht="21.6" customHeight="1">
      <c r="A28" s="239" t="s">
        <v>52</v>
      </c>
      <c r="B28" s="244">
        <v>105.2581</v>
      </c>
      <c r="C28" s="244">
        <v>106.0325</v>
      </c>
      <c r="D28" s="244">
        <v>119.8073</v>
      </c>
      <c r="E28" s="244">
        <v>131.8364</v>
      </c>
      <c r="F28" s="244">
        <v>134.9366</v>
      </c>
    </row>
    <row r="29" spans="1:6" ht="21.6" customHeight="1">
      <c r="A29" s="239" t="s">
        <v>53</v>
      </c>
      <c r="B29" s="244">
        <v>104</v>
      </c>
      <c r="C29" s="244">
        <v>104.3</v>
      </c>
      <c r="D29" s="244">
        <v>115.8</v>
      </c>
      <c r="E29" s="244">
        <v>132.6</v>
      </c>
      <c r="F29" s="244">
        <v>136.19999999999999</v>
      </c>
    </row>
    <row r="30" spans="1:6" ht="21.6" customHeight="1">
      <c r="A30" s="239" t="s">
        <v>136</v>
      </c>
      <c r="B30" s="244">
        <v>113.45</v>
      </c>
      <c r="C30" s="244">
        <v>114.3583</v>
      </c>
      <c r="D30" s="244">
        <v>133.44999999999999</v>
      </c>
      <c r="E30" s="244">
        <v>148.8167</v>
      </c>
      <c r="F30" s="244">
        <v>145.4083</v>
      </c>
    </row>
    <row r="31" spans="1:6" ht="21.6" customHeight="1">
      <c r="A31" s="239" t="s">
        <v>54</v>
      </c>
      <c r="B31" s="244">
        <v>110.95310000000001</v>
      </c>
      <c r="C31" s="244">
        <v>111.4081</v>
      </c>
      <c r="D31" s="244">
        <v>124.0132</v>
      </c>
      <c r="E31" s="244">
        <v>139.06299999999999</v>
      </c>
      <c r="F31" s="244">
        <v>141.07239999999999</v>
      </c>
    </row>
    <row r="32" spans="1:6" ht="21.6" customHeight="1">
      <c r="A32" s="239"/>
      <c r="B32" s="241"/>
      <c r="C32" s="241"/>
      <c r="D32" s="241"/>
      <c r="E32" s="241"/>
      <c r="F32" s="241"/>
    </row>
    <row r="33" spans="1:6" ht="21.6" customHeight="1">
      <c r="A33" s="237" t="s">
        <v>112</v>
      </c>
      <c r="B33" s="241"/>
      <c r="C33" s="241"/>
      <c r="D33" s="241"/>
      <c r="E33" s="241"/>
      <c r="F33" s="241"/>
    </row>
    <row r="34" spans="1:6" ht="21.6" customHeight="1">
      <c r="A34" s="239" t="s">
        <v>55</v>
      </c>
      <c r="B34" s="244">
        <v>107.0176</v>
      </c>
      <c r="C34" s="244">
        <v>109.36669999999999</v>
      </c>
      <c r="D34" s="244">
        <v>120.0437</v>
      </c>
      <c r="E34" s="244">
        <v>129.45760000000001</v>
      </c>
      <c r="F34" s="244">
        <v>132.34960000000001</v>
      </c>
    </row>
    <row r="35" spans="1:6" ht="21.6" customHeight="1">
      <c r="A35" s="239" t="s">
        <v>56</v>
      </c>
      <c r="B35" s="244">
        <v>103.2974</v>
      </c>
      <c r="C35" s="244">
        <v>106.8809</v>
      </c>
      <c r="D35" s="244">
        <v>119.1069</v>
      </c>
      <c r="E35" s="244">
        <v>124.99590000000001</v>
      </c>
      <c r="F35" s="244">
        <v>126.45350000000001</v>
      </c>
    </row>
    <row r="36" spans="1:6" ht="21.6" customHeight="1">
      <c r="A36" s="239" t="s">
        <v>522</v>
      </c>
      <c r="B36" s="244">
        <v>110.3434</v>
      </c>
      <c r="C36" s="244">
        <v>114.2191</v>
      </c>
      <c r="D36" s="244">
        <v>122.48050000000001</v>
      </c>
      <c r="E36" s="244">
        <v>136.97720000000001</v>
      </c>
      <c r="F36" s="244">
        <v>144.50550000000001</v>
      </c>
    </row>
    <row r="37" spans="1:6" ht="21.6" customHeight="1">
      <c r="A37" s="239" t="s">
        <v>57</v>
      </c>
      <c r="B37" s="244">
        <v>105.928</v>
      </c>
      <c r="C37" s="244">
        <v>105.92019999999999</v>
      </c>
      <c r="D37" s="246" t="s">
        <v>579</v>
      </c>
      <c r="E37" s="246" t="s">
        <v>579</v>
      </c>
      <c r="F37" s="246" t="s">
        <v>579</v>
      </c>
    </row>
    <row r="38" spans="1:6" ht="21.6" customHeight="1">
      <c r="A38" s="239" t="s">
        <v>58</v>
      </c>
      <c r="B38" s="244">
        <v>109.74169999999999</v>
      </c>
      <c r="C38" s="244">
        <v>107.5167</v>
      </c>
      <c r="D38" s="244">
        <v>114.5</v>
      </c>
      <c r="E38" s="244">
        <v>125.6917</v>
      </c>
      <c r="F38" s="244">
        <v>132.3083</v>
      </c>
    </row>
    <row r="39" spans="1:6" ht="21.6" customHeight="1">
      <c r="A39" s="239" t="s">
        <v>59</v>
      </c>
      <c r="B39" s="244">
        <v>102.2884</v>
      </c>
      <c r="C39" s="244">
        <v>100.661</v>
      </c>
      <c r="D39" s="244">
        <v>102.3309</v>
      </c>
      <c r="E39" s="244">
        <v>107.20140000000001</v>
      </c>
      <c r="F39" s="244">
        <v>107.3552</v>
      </c>
    </row>
    <row r="40" spans="1:6" ht="29.1" customHeight="1">
      <c r="A40" s="456" t="s">
        <v>135</v>
      </c>
      <c r="B40" s="456"/>
      <c r="C40" s="456"/>
      <c r="D40" s="456"/>
      <c r="E40" s="456"/>
      <c r="F40" s="456"/>
    </row>
    <row r="41" spans="1:6" ht="29.1" customHeight="1">
      <c r="A41" s="456" t="s">
        <v>738</v>
      </c>
      <c r="B41" s="456"/>
      <c r="C41" s="456"/>
      <c r="D41" s="456"/>
      <c r="E41" s="456"/>
      <c r="F41" s="456"/>
    </row>
    <row r="42" spans="1:6" ht="29.1" customHeight="1">
      <c r="A42" s="456" t="s">
        <v>523</v>
      </c>
      <c r="B42" s="456"/>
      <c r="C42" s="456"/>
      <c r="D42" s="456"/>
      <c r="E42" s="456"/>
      <c r="F42" s="456"/>
    </row>
    <row r="43" spans="1:6">
      <c r="B43" s="23"/>
      <c r="C43" s="23"/>
      <c r="D43" s="23"/>
    </row>
    <row r="48" spans="1:6" ht="15" customHeight="1"/>
  </sheetData>
  <mergeCells count="7">
    <mergeCell ref="A1:F1"/>
    <mergeCell ref="A3:F3"/>
    <mergeCell ref="A40:F40"/>
    <mergeCell ref="A41:F41"/>
    <mergeCell ref="A42:F42"/>
    <mergeCell ref="A5:A6"/>
    <mergeCell ref="B5:F5"/>
  </mergeCells>
  <phoneticPr fontId="18" type="noConversion"/>
  <printOptions horizontalCentered="1" verticalCentered="1"/>
  <pageMargins left="0.39370078740157477" right="0.39370078740157477" top="0.39370078740157477" bottom="0.39370078740157477" header="0" footer="0"/>
  <pageSetup paperSize="9" scale="84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 transitionEntry="1" codeName="Hoja611">
    <pageSetUpPr fitToPage="1"/>
  </sheetPr>
  <dimension ref="A1:O38"/>
  <sheetViews>
    <sheetView showGridLines="0" zoomScale="75" zoomScaleNormal="75" zoomScaleSheetLayoutView="100" workbookViewId="0">
      <selection sqref="A1:F3"/>
    </sheetView>
  </sheetViews>
  <sheetFormatPr baseColWidth="10" defaultColWidth="19.140625" defaultRowHeight="14.25"/>
  <cols>
    <col min="1" max="1" width="22.7109375" style="71" customWidth="1"/>
    <col min="2" max="4" width="6.5703125" style="71" customWidth="1"/>
    <col min="5" max="5" width="7.5703125" style="71" customWidth="1"/>
    <col min="6" max="6" width="6.5703125" style="70" customWidth="1"/>
    <col min="7" max="7" width="11" style="70" customWidth="1"/>
    <col min="8" max="12" width="22.85546875" style="70" customWidth="1"/>
    <col min="13" max="15" width="22.85546875" style="71" customWidth="1"/>
    <col min="16" max="16384" width="19.140625" style="71"/>
  </cols>
  <sheetData>
    <row r="1" spans="1:15" ht="18.75">
      <c r="A1" s="461" t="s">
        <v>460</v>
      </c>
      <c r="B1" s="461"/>
      <c r="C1" s="461"/>
      <c r="D1" s="461"/>
      <c r="E1" s="461"/>
      <c r="F1" s="461"/>
      <c r="G1" s="250"/>
      <c r="H1" s="250"/>
      <c r="I1" s="250"/>
      <c r="J1" s="250"/>
      <c r="K1" s="250"/>
      <c r="L1" s="250"/>
      <c r="M1" s="251"/>
      <c r="N1" s="251"/>
      <c r="O1" s="251"/>
    </row>
    <row r="2" spans="1:15" ht="12.75" customHeight="1">
      <c r="A2" s="252"/>
      <c r="B2" s="251"/>
      <c r="C2" s="251"/>
      <c r="D2" s="251"/>
      <c r="E2" s="251"/>
      <c r="F2" s="250"/>
      <c r="G2" s="250"/>
      <c r="H2" s="250"/>
      <c r="I2" s="250"/>
      <c r="J2" s="250"/>
      <c r="K2" s="250"/>
      <c r="L2" s="250"/>
      <c r="M2" s="251"/>
      <c r="N2" s="251"/>
      <c r="O2" s="251"/>
    </row>
    <row r="3" spans="1:15" ht="50.25" customHeight="1">
      <c r="A3" s="506" t="s">
        <v>529</v>
      </c>
      <c r="B3" s="506"/>
      <c r="C3" s="506"/>
      <c r="D3" s="506"/>
      <c r="E3" s="506"/>
      <c r="F3" s="506"/>
      <c r="G3" s="250"/>
      <c r="H3" s="250"/>
      <c r="I3" s="250"/>
      <c r="J3" s="250"/>
      <c r="K3" s="250"/>
      <c r="L3" s="250"/>
      <c r="M3" s="251"/>
      <c r="N3" s="251"/>
      <c r="O3" s="251"/>
    </row>
    <row r="4" spans="1:15" ht="24.6" customHeight="1">
      <c r="A4" s="249"/>
      <c r="B4" s="249"/>
      <c r="C4" s="249"/>
      <c r="D4" s="249"/>
      <c r="E4" s="249"/>
      <c r="F4" s="249"/>
      <c r="G4" s="209"/>
      <c r="H4" s="209"/>
      <c r="I4" s="209"/>
      <c r="J4" s="209"/>
      <c r="K4" s="209"/>
      <c r="L4" s="209"/>
      <c r="M4" s="260"/>
      <c r="N4" s="260"/>
      <c r="O4" s="260"/>
    </row>
    <row r="5" spans="1:15" ht="22.35" customHeight="1">
      <c r="A5" s="464" t="s">
        <v>40</v>
      </c>
      <c r="B5" s="422" t="s">
        <v>814</v>
      </c>
      <c r="C5" s="466"/>
      <c r="D5" s="466"/>
      <c r="E5" s="466"/>
      <c r="F5" s="466"/>
      <c r="G5" s="209"/>
      <c r="H5" s="209"/>
      <c r="I5" s="209"/>
      <c r="J5" s="209"/>
      <c r="K5" s="209"/>
      <c r="L5" s="209"/>
      <c r="M5" s="260"/>
      <c r="N5" s="260"/>
      <c r="O5" s="260"/>
    </row>
    <row r="6" spans="1:15" ht="22.35" customHeight="1">
      <c r="A6" s="465"/>
      <c r="B6" s="256">
        <v>2020</v>
      </c>
      <c r="C6" s="256">
        <v>2021</v>
      </c>
      <c r="D6" s="256">
        <v>2022</v>
      </c>
      <c r="E6" s="256">
        <v>2023</v>
      </c>
      <c r="F6" s="256">
        <v>2024</v>
      </c>
      <c r="G6" s="209"/>
      <c r="H6" s="209"/>
      <c r="I6" s="209"/>
      <c r="J6" s="209"/>
      <c r="K6" s="209"/>
      <c r="L6" s="209"/>
      <c r="M6" s="260"/>
      <c r="N6" s="260"/>
      <c r="O6" s="260"/>
    </row>
    <row r="7" spans="1:15" ht="22.35" customHeight="1">
      <c r="A7" s="253" t="s">
        <v>491</v>
      </c>
      <c r="B7" s="257">
        <v>100</v>
      </c>
      <c r="C7" s="257">
        <v>109.27</v>
      </c>
      <c r="D7" s="257">
        <v>137.04</v>
      </c>
      <c r="E7" s="257">
        <v>145.08000000000001</v>
      </c>
      <c r="F7" s="257">
        <v>143.91999999999999</v>
      </c>
      <c r="G7" s="262"/>
      <c r="H7" s="209"/>
      <c r="I7" s="209"/>
      <c r="J7" s="209"/>
      <c r="K7" s="209"/>
      <c r="L7" s="209"/>
      <c r="M7" s="260"/>
      <c r="N7" s="260"/>
      <c r="O7" s="260"/>
    </row>
    <row r="8" spans="1:15" ht="22.35" customHeight="1">
      <c r="A8" s="253" t="s">
        <v>277</v>
      </c>
      <c r="B8" s="257">
        <v>99.64</v>
      </c>
      <c r="C8" s="257">
        <v>118.54</v>
      </c>
      <c r="D8" s="257">
        <v>156.19999999999999</v>
      </c>
      <c r="E8" s="257">
        <v>129.24</v>
      </c>
      <c r="F8" s="257">
        <v>124.75</v>
      </c>
      <c r="G8" s="262"/>
      <c r="H8" s="209"/>
      <c r="I8" s="209"/>
      <c r="J8" s="209"/>
      <c r="K8" s="209"/>
      <c r="L8" s="209"/>
      <c r="M8" s="260"/>
      <c r="N8" s="260"/>
      <c r="O8" s="260"/>
    </row>
    <row r="9" spans="1:15" ht="22.35" customHeight="1">
      <c r="A9" s="253" t="s">
        <v>492</v>
      </c>
      <c r="B9" s="257">
        <v>100</v>
      </c>
      <c r="C9" s="257">
        <v>107.9</v>
      </c>
      <c r="D9" s="257">
        <v>142</v>
      </c>
      <c r="E9" s="257">
        <v>133.30000000000001</v>
      </c>
      <c r="F9" s="257">
        <v>125.4</v>
      </c>
      <c r="G9" s="262"/>
      <c r="H9" s="209"/>
      <c r="I9" s="209"/>
      <c r="J9" s="209"/>
      <c r="K9" s="209"/>
      <c r="L9" s="209"/>
      <c r="M9" s="260"/>
      <c r="N9" s="260"/>
      <c r="O9" s="260"/>
    </row>
    <row r="10" spans="1:15" ht="22.35" customHeight="1">
      <c r="A10" s="253" t="s">
        <v>493</v>
      </c>
      <c r="B10" s="257">
        <v>100</v>
      </c>
      <c r="C10" s="257">
        <v>98.85</v>
      </c>
      <c r="D10" s="257">
        <v>122.97</v>
      </c>
      <c r="E10" s="257">
        <v>125.21</v>
      </c>
      <c r="F10" s="257">
        <v>118.08</v>
      </c>
      <c r="G10" s="262"/>
      <c r="H10" s="209"/>
      <c r="I10" s="209"/>
      <c r="J10" s="209"/>
      <c r="K10" s="209"/>
      <c r="L10" s="209"/>
      <c r="M10" s="260"/>
      <c r="N10" s="260"/>
      <c r="O10" s="260"/>
    </row>
    <row r="11" spans="1:15" ht="50.85" customHeight="1">
      <c r="A11" s="253" t="s">
        <v>494</v>
      </c>
      <c r="B11" s="257">
        <v>100</v>
      </c>
      <c r="C11" s="257">
        <v>106.9</v>
      </c>
      <c r="D11" s="257">
        <v>141</v>
      </c>
      <c r="E11" s="257">
        <v>141.19999999999999</v>
      </c>
      <c r="F11" s="257">
        <v>139.1</v>
      </c>
      <c r="G11" s="262"/>
      <c r="H11" s="209"/>
      <c r="I11" s="209"/>
      <c r="J11" s="209"/>
      <c r="K11" s="209"/>
      <c r="L11" s="209"/>
      <c r="M11" s="260"/>
      <c r="N11" s="260"/>
      <c r="O11" s="260"/>
    </row>
    <row r="12" spans="1:15" ht="22.35" customHeight="1">
      <c r="A12" s="253" t="s">
        <v>262</v>
      </c>
      <c r="B12" s="257">
        <v>100</v>
      </c>
      <c r="C12" s="257">
        <v>115.92</v>
      </c>
      <c r="D12" s="257">
        <v>160.86000000000001</v>
      </c>
      <c r="E12" s="257">
        <v>140.97999999999999</v>
      </c>
      <c r="F12" s="257">
        <v>137.08000000000001</v>
      </c>
      <c r="G12" s="262"/>
      <c r="H12" s="209"/>
      <c r="I12" s="209"/>
      <c r="J12" s="209"/>
      <c r="K12" s="209"/>
      <c r="L12" s="209"/>
      <c r="M12" s="260"/>
      <c r="N12" s="260"/>
      <c r="O12" s="260"/>
    </row>
    <row r="13" spans="1:15" ht="22.35" customHeight="1">
      <c r="A13" s="253" t="s">
        <v>495</v>
      </c>
      <c r="B13" s="258">
        <v>100</v>
      </c>
      <c r="C13" s="258">
        <v>112.45</v>
      </c>
      <c r="D13" s="258">
        <v>145.38999999999999</v>
      </c>
      <c r="E13" s="258">
        <v>131.19999999999999</v>
      </c>
      <c r="F13" s="258">
        <v>141.31</v>
      </c>
      <c r="G13" s="262"/>
      <c r="H13" s="209"/>
      <c r="I13" s="209"/>
      <c r="J13" s="209"/>
      <c r="K13" s="209"/>
      <c r="L13" s="209"/>
      <c r="M13" s="260"/>
      <c r="N13" s="260"/>
      <c r="O13" s="260"/>
    </row>
    <row r="14" spans="1:15" ht="22.35" customHeight="1">
      <c r="A14" s="253" t="s">
        <v>496</v>
      </c>
      <c r="B14" s="257">
        <v>100</v>
      </c>
      <c r="C14" s="257">
        <v>110.94</v>
      </c>
      <c r="D14" s="257">
        <v>125.59</v>
      </c>
      <c r="E14" s="257">
        <v>144.84</v>
      </c>
      <c r="F14" s="257">
        <v>151.13999999999999</v>
      </c>
      <c r="G14" s="262"/>
      <c r="H14" s="209"/>
      <c r="I14" s="209"/>
      <c r="J14" s="209"/>
      <c r="K14" s="209"/>
      <c r="L14" s="209"/>
      <c r="M14" s="260"/>
      <c r="N14" s="260"/>
      <c r="O14" s="260"/>
    </row>
    <row r="15" spans="1:15" ht="22.35" customHeight="1">
      <c r="A15" s="253" t="s">
        <v>497</v>
      </c>
      <c r="B15" s="257">
        <v>100</v>
      </c>
      <c r="C15" s="257">
        <v>108.5</v>
      </c>
      <c r="D15" s="257">
        <v>135.38999999999999</v>
      </c>
      <c r="E15" s="257">
        <v>153.47</v>
      </c>
      <c r="F15" s="257">
        <v>148.22</v>
      </c>
      <c r="G15" s="262"/>
      <c r="H15" s="209"/>
      <c r="I15" s="209"/>
      <c r="J15" s="209"/>
      <c r="K15" s="209"/>
      <c r="L15" s="209"/>
      <c r="M15" s="260"/>
      <c r="N15" s="260"/>
      <c r="O15" s="260"/>
    </row>
    <row r="16" spans="1:15" ht="22.35" customHeight="1">
      <c r="A16" s="253" t="s">
        <v>498</v>
      </c>
      <c r="B16" s="257">
        <v>99.99</v>
      </c>
      <c r="C16" s="257">
        <v>110.68</v>
      </c>
      <c r="D16" s="257">
        <v>135.71</v>
      </c>
      <c r="E16" s="257">
        <v>131.91</v>
      </c>
      <c r="F16" s="257">
        <v>127.84</v>
      </c>
      <c r="G16" s="262"/>
      <c r="H16" s="209"/>
      <c r="I16" s="209"/>
      <c r="J16" s="209"/>
      <c r="K16" s="209"/>
      <c r="L16" s="209"/>
      <c r="M16" s="260"/>
      <c r="N16" s="260"/>
      <c r="O16" s="260"/>
    </row>
    <row r="17" spans="1:15" ht="22.35" customHeight="1">
      <c r="A17" s="253" t="s">
        <v>499</v>
      </c>
      <c r="B17" s="258">
        <v>100</v>
      </c>
      <c r="C17" s="257">
        <v>116.04</v>
      </c>
      <c r="D17" s="257">
        <v>145.28</v>
      </c>
      <c r="E17" s="257">
        <v>135.12</v>
      </c>
      <c r="F17" s="257">
        <v>138.30000000000001</v>
      </c>
      <c r="G17" s="262"/>
      <c r="H17" s="209"/>
      <c r="I17" s="209"/>
      <c r="J17" s="209"/>
      <c r="K17" s="209"/>
      <c r="L17" s="209"/>
      <c r="M17" s="260"/>
      <c r="N17" s="260"/>
      <c r="O17" s="260"/>
    </row>
    <row r="18" spans="1:15" ht="22.35" customHeight="1">
      <c r="A18" s="253" t="s">
        <v>500</v>
      </c>
      <c r="B18" s="258">
        <v>100</v>
      </c>
      <c r="C18" s="257">
        <v>107.9</v>
      </c>
      <c r="D18" s="257">
        <v>129.5</v>
      </c>
      <c r="E18" s="257">
        <v>132</v>
      </c>
      <c r="F18" s="257">
        <v>133.5</v>
      </c>
      <c r="G18" s="262"/>
      <c r="H18" s="209"/>
      <c r="I18" s="209"/>
      <c r="J18" s="209"/>
      <c r="K18" s="209"/>
      <c r="L18" s="209"/>
      <c r="M18" s="260"/>
      <c r="N18" s="260"/>
      <c r="O18" s="260"/>
    </row>
    <row r="19" spans="1:15" ht="22.35" customHeight="1">
      <c r="A19" s="253" t="s">
        <v>501</v>
      </c>
      <c r="B19" s="257">
        <v>100</v>
      </c>
      <c r="C19" s="257">
        <v>100.02</v>
      </c>
      <c r="D19" s="257">
        <v>110.72</v>
      </c>
      <c r="E19" s="257">
        <v>121.2</v>
      </c>
      <c r="F19" s="257">
        <v>126.97</v>
      </c>
      <c r="G19" s="262"/>
      <c r="H19" s="209"/>
      <c r="I19" s="209"/>
      <c r="J19" s="209"/>
      <c r="K19" s="209"/>
      <c r="L19" s="209"/>
      <c r="M19" s="260"/>
      <c r="N19" s="260"/>
      <c r="O19" s="260"/>
    </row>
    <row r="20" spans="1:15" ht="22.35" customHeight="1">
      <c r="A20" s="253" t="s">
        <v>502</v>
      </c>
      <c r="B20" s="258">
        <v>100</v>
      </c>
      <c r="C20" s="258">
        <v>117.17</v>
      </c>
      <c r="D20" s="258">
        <v>159.86000000000001</v>
      </c>
      <c r="E20" s="258">
        <v>129.65</v>
      </c>
      <c r="F20" s="258">
        <v>133.57</v>
      </c>
      <c r="G20" s="262"/>
      <c r="H20" s="209"/>
      <c r="I20" s="209"/>
      <c r="J20" s="209"/>
      <c r="K20" s="209"/>
      <c r="L20" s="209"/>
      <c r="M20" s="260"/>
      <c r="N20" s="260"/>
      <c r="O20" s="260"/>
    </row>
    <row r="21" spans="1:15" ht="22.35" customHeight="1">
      <c r="A21" s="253" t="s">
        <v>503</v>
      </c>
      <c r="B21" s="258">
        <v>100</v>
      </c>
      <c r="C21" s="258">
        <v>118.81</v>
      </c>
      <c r="D21" s="258">
        <v>171.78</v>
      </c>
      <c r="E21" s="258">
        <v>135.68</v>
      </c>
      <c r="F21" s="258">
        <v>132.12</v>
      </c>
      <c r="G21" s="262"/>
      <c r="H21" s="209"/>
      <c r="I21" s="209"/>
      <c r="J21" s="209"/>
      <c r="K21" s="209"/>
      <c r="L21" s="209"/>
      <c r="M21" s="260"/>
      <c r="N21" s="260"/>
      <c r="O21" s="260"/>
    </row>
    <row r="22" spans="1:15" ht="22.35" customHeight="1">
      <c r="A22" s="253" t="s">
        <v>504</v>
      </c>
      <c r="B22" s="257">
        <v>100</v>
      </c>
      <c r="C22" s="257">
        <v>105.18</v>
      </c>
      <c r="D22" s="257">
        <v>140.41</v>
      </c>
      <c r="E22" s="257">
        <v>131.88999999999999</v>
      </c>
      <c r="F22" s="257">
        <v>133.58000000000001</v>
      </c>
      <c r="G22" s="262"/>
      <c r="H22" s="209"/>
      <c r="I22" s="209"/>
      <c r="J22" s="209"/>
      <c r="K22" s="209"/>
      <c r="L22" s="209"/>
      <c r="M22" s="260"/>
      <c r="N22" s="260"/>
      <c r="O22" s="260"/>
    </row>
    <row r="23" spans="1:15" ht="22.35" customHeight="1">
      <c r="A23" s="253" t="s">
        <v>505</v>
      </c>
      <c r="B23" s="257">
        <v>100</v>
      </c>
      <c r="C23" s="257">
        <v>122.6</v>
      </c>
      <c r="D23" s="257">
        <v>187.7</v>
      </c>
      <c r="E23" s="257">
        <v>155.69</v>
      </c>
      <c r="F23" s="257">
        <v>151.18</v>
      </c>
      <c r="G23" s="262"/>
      <c r="H23" s="209"/>
      <c r="I23" s="209"/>
      <c r="J23" s="209"/>
      <c r="K23" s="209"/>
      <c r="L23" s="209"/>
      <c r="M23" s="260"/>
      <c r="N23" s="260"/>
      <c r="O23" s="260"/>
    </row>
    <row r="24" spans="1:15" ht="22.35" customHeight="1">
      <c r="A24" s="253" t="s">
        <v>272</v>
      </c>
      <c r="B24" s="257">
        <v>100</v>
      </c>
      <c r="C24" s="257">
        <v>105.28</v>
      </c>
      <c r="D24" s="257">
        <v>117.03</v>
      </c>
      <c r="E24" s="257">
        <v>123.81</v>
      </c>
      <c r="F24" s="257">
        <v>128.57</v>
      </c>
      <c r="G24" s="262"/>
      <c r="H24" s="209"/>
      <c r="I24" s="209"/>
      <c r="J24" s="209"/>
      <c r="K24" s="209"/>
      <c r="L24" s="209"/>
      <c r="M24" s="260"/>
      <c r="N24" s="260"/>
      <c r="O24" s="260"/>
    </row>
    <row r="25" spans="1:15" ht="22.35" customHeight="1">
      <c r="A25" s="253" t="s">
        <v>506</v>
      </c>
      <c r="B25" s="257">
        <v>100</v>
      </c>
      <c r="C25" s="257">
        <v>109.5</v>
      </c>
      <c r="D25" s="257">
        <v>134.1</v>
      </c>
      <c r="E25" s="257">
        <v>140</v>
      </c>
      <c r="F25" s="257">
        <v>140.05000000000001</v>
      </c>
      <c r="G25" s="262"/>
      <c r="H25" s="209"/>
      <c r="I25" s="209"/>
      <c r="J25" s="209"/>
      <c r="K25" s="209"/>
      <c r="L25" s="209"/>
      <c r="M25" s="260"/>
      <c r="N25" s="260"/>
      <c r="O25" s="260"/>
    </row>
    <row r="26" spans="1:15" ht="22.35" customHeight="1">
      <c r="A26" s="253" t="s">
        <v>255</v>
      </c>
      <c r="B26" s="257">
        <v>100</v>
      </c>
      <c r="C26" s="257">
        <v>112.6</v>
      </c>
      <c r="D26" s="257">
        <v>138.30000000000001</v>
      </c>
      <c r="E26" s="257">
        <v>137.80000000000001</v>
      </c>
      <c r="F26" s="257">
        <v>135.5</v>
      </c>
      <c r="G26" s="262"/>
      <c r="H26" s="209"/>
      <c r="I26" s="209"/>
      <c r="J26" s="209"/>
      <c r="K26" s="209"/>
      <c r="L26" s="209"/>
      <c r="M26" s="260"/>
      <c r="N26" s="260"/>
      <c r="O26" s="260"/>
    </row>
    <row r="27" spans="1:15" ht="22.35" customHeight="1">
      <c r="A27" s="253" t="s">
        <v>507</v>
      </c>
      <c r="B27" s="257">
        <v>99.99</v>
      </c>
      <c r="C27" s="257">
        <v>111.71</v>
      </c>
      <c r="D27" s="257">
        <v>157.65</v>
      </c>
      <c r="E27" s="257">
        <v>150.68</v>
      </c>
      <c r="F27" s="257">
        <v>142.69999999999999</v>
      </c>
      <c r="G27" s="262"/>
      <c r="H27" s="209"/>
      <c r="I27" s="209"/>
      <c r="J27" s="209"/>
      <c r="K27" s="209"/>
      <c r="L27" s="209"/>
      <c r="M27" s="260"/>
      <c r="N27" s="260"/>
      <c r="O27" s="260"/>
    </row>
    <row r="28" spans="1:15" ht="22.35" customHeight="1">
      <c r="A28" s="253" t="s">
        <v>274</v>
      </c>
      <c r="B28" s="257">
        <v>100</v>
      </c>
      <c r="C28" s="257">
        <v>106.01</v>
      </c>
      <c r="D28" s="257">
        <v>129.37</v>
      </c>
      <c r="E28" s="257">
        <v>148.24</v>
      </c>
      <c r="F28" s="257">
        <v>144.29</v>
      </c>
      <c r="G28" s="262"/>
      <c r="H28" s="209"/>
      <c r="I28" s="209"/>
      <c r="J28" s="209"/>
      <c r="K28" s="209"/>
      <c r="L28" s="209"/>
      <c r="M28" s="260"/>
      <c r="N28" s="260"/>
      <c r="O28" s="260"/>
    </row>
    <row r="29" spans="1:15" ht="22.35" customHeight="1">
      <c r="A29" s="253" t="s">
        <v>508</v>
      </c>
      <c r="B29" s="257">
        <v>100</v>
      </c>
      <c r="C29" s="257">
        <v>112.86</v>
      </c>
      <c r="D29" s="257">
        <v>155.02000000000001</v>
      </c>
      <c r="E29" s="257">
        <v>144.16</v>
      </c>
      <c r="F29" s="257">
        <v>140.68</v>
      </c>
      <c r="G29" s="262"/>
      <c r="H29" s="209"/>
      <c r="I29" s="209"/>
      <c r="J29" s="209"/>
      <c r="K29" s="209"/>
      <c r="L29" s="209"/>
      <c r="M29" s="260"/>
      <c r="N29" s="260"/>
      <c r="O29" s="260"/>
    </row>
    <row r="30" spans="1:15" ht="22.35" customHeight="1">
      <c r="A30" s="253" t="s">
        <v>509</v>
      </c>
      <c r="B30" s="257">
        <v>100.03</v>
      </c>
      <c r="C30" s="257">
        <v>109.67</v>
      </c>
      <c r="D30" s="257">
        <v>138.32</v>
      </c>
      <c r="E30" s="257">
        <v>140.93</v>
      </c>
      <c r="F30" s="257">
        <v>141.97999999999999</v>
      </c>
      <c r="G30" s="262"/>
      <c r="H30" s="209"/>
      <c r="I30" s="209"/>
      <c r="J30" s="209"/>
      <c r="K30" s="209"/>
      <c r="L30" s="209"/>
      <c r="M30" s="260"/>
      <c r="N30" s="260"/>
      <c r="O30" s="260"/>
    </row>
    <row r="31" spans="1:15" ht="22.35" customHeight="1">
      <c r="A31" s="253" t="s">
        <v>510</v>
      </c>
      <c r="B31" s="257">
        <v>100</v>
      </c>
      <c r="C31" s="257">
        <v>112.69</v>
      </c>
      <c r="D31" s="257">
        <v>153.97</v>
      </c>
      <c r="E31" s="257">
        <v>135.66999999999999</v>
      </c>
      <c r="F31" s="257">
        <v>131.19999999999999</v>
      </c>
      <c r="G31" s="262"/>
      <c r="H31" s="209"/>
      <c r="I31" s="209"/>
      <c r="J31" s="209"/>
      <c r="K31" s="209"/>
      <c r="L31" s="209"/>
      <c r="M31" s="260"/>
      <c r="N31" s="260"/>
      <c r="O31" s="260"/>
    </row>
    <row r="32" spans="1:15" ht="22.35" customHeight="1">
      <c r="A32" s="253" t="s">
        <v>511</v>
      </c>
      <c r="B32" s="257">
        <v>100</v>
      </c>
      <c r="C32" s="257">
        <v>106</v>
      </c>
      <c r="D32" s="257">
        <v>135.71</v>
      </c>
      <c r="E32" s="257">
        <v>136.38</v>
      </c>
      <c r="F32" s="257">
        <v>131.13</v>
      </c>
      <c r="G32" s="262"/>
      <c r="H32" s="209"/>
      <c r="I32" s="209"/>
      <c r="J32" s="209"/>
      <c r="K32" s="209"/>
      <c r="L32" s="209"/>
      <c r="M32" s="260"/>
      <c r="N32" s="260"/>
      <c r="O32" s="260"/>
    </row>
    <row r="33" spans="1:15" ht="22.35" customHeight="1">
      <c r="A33" s="254" t="s">
        <v>512</v>
      </c>
      <c r="B33" s="257">
        <v>100</v>
      </c>
      <c r="C33" s="257">
        <v>110.07</v>
      </c>
      <c r="D33" s="257">
        <v>141.33000000000001</v>
      </c>
      <c r="E33" s="261">
        <v>140.44</v>
      </c>
      <c r="F33" s="257">
        <v>143.69999999999999</v>
      </c>
      <c r="G33" s="262"/>
      <c r="H33" s="209"/>
      <c r="I33" s="209"/>
      <c r="J33" s="209"/>
      <c r="K33" s="209"/>
      <c r="L33" s="209"/>
      <c r="M33" s="260"/>
      <c r="N33" s="260"/>
      <c r="O33" s="260"/>
    </row>
    <row r="34" spans="1:15" ht="22.35" customHeight="1">
      <c r="A34" s="255" t="s">
        <v>154</v>
      </c>
      <c r="B34" s="259"/>
      <c r="C34" s="259"/>
      <c r="D34" s="259"/>
      <c r="E34" s="259"/>
      <c r="F34" s="260"/>
      <c r="G34" s="209"/>
      <c r="H34" s="209"/>
      <c r="I34" s="209"/>
      <c r="J34" s="209"/>
      <c r="K34" s="209"/>
      <c r="L34" s="209"/>
      <c r="M34" s="209"/>
      <c r="N34" s="209"/>
      <c r="O34" s="209"/>
    </row>
    <row r="35" spans="1:15" ht="29.1" customHeight="1">
      <c r="A35" s="467" t="s">
        <v>815</v>
      </c>
      <c r="B35" s="467"/>
      <c r="C35" s="467"/>
      <c r="D35" s="467"/>
      <c r="E35" s="467"/>
      <c r="F35" s="467"/>
      <c r="G35" s="209"/>
      <c r="H35" s="209"/>
      <c r="I35" s="209"/>
      <c r="J35" s="209"/>
      <c r="K35" s="209"/>
      <c r="L35" s="209"/>
      <c r="M35" s="209"/>
      <c r="N35" s="209"/>
      <c r="O35" s="209"/>
    </row>
    <row r="36" spans="1:15">
      <c r="A36" s="72"/>
      <c r="M36" s="70"/>
      <c r="N36" s="70"/>
      <c r="O36" s="70"/>
    </row>
    <row r="37" spans="1:15">
      <c r="A37" s="72"/>
      <c r="M37" s="70"/>
      <c r="N37" s="70"/>
      <c r="O37" s="70"/>
    </row>
    <row r="38" spans="1:15">
      <c r="M38" s="70"/>
      <c r="N38" s="70"/>
      <c r="O38" s="70"/>
    </row>
  </sheetData>
  <mergeCells count="5">
    <mergeCell ref="A5:A6"/>
    <mergeCell ref="B5:F5"/>
    <mergeCell ref="A1:F1"/>
    <mergeCell ref="A3:F3"/>
    <mergeCell ref="A35:F35"/>
  </mergeCells>
  <phoneticPr fontId="18" type="noConversion"/>
  <printOptions horizontalCentered="1" verticalCentered="1"/>
  <pageMargins left="0.39370078740157477" right="0.39370078740157477" top="0.39370078740157477" bottom="0.39370078740157477" header="0" footer="0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41051-6361-4F87-8001-048FC199DED3}">
  <sheetPr transitionEvaluation="1" codeName="Hoja4">
    <pageSetUpPr fitToPage="1"/>
  </sheetPr>
  <dimension ref="A1:M52"/>
  <sheetViews>
    <sheetView showGridLines="0" zoomScale="75" zoomScaleNormal="75" zoomScaleSheetLayoutView="75" workbookViewId="0">
      <selection activeCell="A3" sqref="A3:J3"/>
    </sheetView>
  </sheetViews>
  <sheetFormatPr baseColWidth="10" defaultColWidth="19.140625" defaultRowHeight="12.75"/>
  <cols>
    <col min="1" max="1" width="22.7109375" style="15" customWidth="1"/>
    <col min="2" max="10" width="9.42578125" style="16" customWidth="1"/>
    <col min="11" max="12" width="9" style="15" customWidth="1"/>
    <col min="13" max="13" width="8.28515625" style="15" customWidth="1"/>
    <col min="14" max="16384" width="19.140625" style="15"/>
  </cols>
  <sheetData>
    <row r="1" spans="1:13" ht="18.75">
      <c r="A1" s="427" t="s">
        <v>463</v>
      </c>
      <c r="B1" s="427"/>
      <c r="C1" s="427"/>
      <c r="D1" s="427"/>
      <c r="E1" s="427"/>
      <c r="F1" s="427"/>
      <c r="G1" s="427"/>
      <c r="H1" s="427"/>
      <c r="I1" s="427"/>
      <c r="J1" s="427"/>
      <c r="K1" s="115"/>
      <c r="L1" s="115"/>
      <c r="M1" s="115"/>
    </row>
    <row r="2" spans="1:13" ht="12.75" customHeight="1">
      <c r="A2" s="116"/>
      <c r="B2" s="116"/>
      <c r="C2" s="116"/>
      <c r="D2" s="116"/>
      <c r="E2" s="117"/>
      <c r="F2" s="117"/>
      <c r="G2" s="117"/>
      <c r="H2" s="117"/>
      <c r="I2" s="117"/>
      <c r="J2" s="117"/>
      <c r="K2" s="115"/>
      <c r="L2" s="115"/>
      <c r="M2" s="115"/>
    </row>
    <row r="3" spans="1:13" ht="23.25" customHeight="1">
      <c r="A3" s="428" t="s">
        <v>610</v>
      </c>
      <c r="B3" s="428"/>
      <c r="C3" s="428"/>
      <c r="D3" s="428"/>
      <c r="E3" s="428"/>
      <c r="F3" s="428"/>
      <c r="G3" s="428"/>
      <c r="H3" s="428"/>
      <c r="I3" s="428"/>
      <c r="J3" s="428"/>
      <c r="K3" s="115"/>
      <c r="L3" s="115"/>
      <c r="M3" s="115"/>
    </row>
    <row r="4" spans="1:13" ht="22.35" customHeight="1">
      <c r="A4" s="118"/>
      <c r="B4" s="112"/>
      <c r="C4" s="112"/>
      <c r="D4" s="112"/>
      <c r="E4" s="109"/>
      <c r="F4" s="109"/>
      <c r="G4" s="109"/>
      <c r="H4" s="109"/>
      <c r="I4" s="109"/>
      <c r="J4" s="109"/>
      <c r="K4" s="104"/>
      <c r="L4" s="104"/>
      <c r="M4" s="104"/>
    </row>
    <row r="5" spans="1:13" s="18" customFormat="1" ht="22.35" customHeight="1">
      <c r="A5" s="431" t="s">
        <v>60</v>
      </c>
      <c r="B5" s="432" t="s">
        <v>141</v>
      </c>
      <c r="C5" s="432"/>
      <c r="D5" s="432"/>
      <c r="E5" s="432"/>
      <c r="F5" s="432"/>
      <c r="G5" s="432"/>
      <c r="H5" s="432"/>
      <c r="I5" s="432"/>
      <c r="J5" s="432"/>
      <c r="K5" s="109"/>
      <c r="L5" s="109"/>
      <c r="M5" s="109"/>
    </row>
    <row r="6" spans="1:13" s="18" customFormat="1" ht="22.35" customHeight="1">
      <c r="A6" s="424"/>
      <c r="B6" s="110">
        <v>2013</v>
      </c>
      <c r="C6" s="110">
        <v>2014</v>
      </c>
      <c r="D6" s="110">
        <v>2015</v>
      </c>
      <c r="E6" s="110">
        <v>2016</v>
      </c>
      <c r="F6" s="110">
        <v>2017</v>
      </c>
      <c r="G6" s="110">
        <v>2018</v>
      </c>
      <c r="H6" s="110">
        <v>2019</v>
      </c>
      <c r="I6" s="110">
        <v>2020</v>
      </c>
      <c r="J6" s="110">
        <v>2021</v>
      </c>
      <c r="K6" s="109"/>
      <c r="L6" s="109"/>
      <c r="M6" s="109"/>
    </row>
    <row r="7" spans="1:13" s="2" customFormat="1" ht="22.35" customHeight="1">
      <c r="A7" s="106" t="s">
        <v>148</v>
      </c>
      <c r="B7" s="121">
        <v>374.29</v>
      </c>
      <c r="C7" s="121">
        <v>374.98</v>
      </c>
      <c r="D7" s="121">
        <v>380.67</v>
      </c>
      <c r="E7" s="121">
        <v>382.81</v>
      </c>
      <c r="F7" s="121">
        <v>384.59</v>
      </c>
      <c r="G7" s="121">
        <v>382.63</v>
      </c>
      <c r="H7" s="121">
        <v>388.87</v>
      </c>
      <c r="I7" s="121">
        <v>394.83</v>
      </c>
      <c r="J7" s="121">
        <v>402.03</v>
      </c>
      <c r="K7" s="126"/>
      <c r="L7" s="120"/>
      <c r="M7" s="120"/>
    </row>
    <row r="8" spans="1:13" ht="22.35" customHeight="1">
      <c r="A8" s="107"/>
      <c r="B8" s="111"/>
      <c r="C8" s="111"/>
      <c r="D8" s="111"/>
      <c r="E8" s="111"/>
      <c r="F8" s="111"/>
      <c r="G8" s="111"/>
      <c r="H8" s="111"/>
      <c r="I8" s="111"/>
      <c r="J8" s="111"/>
      <c r="K8" s="127"/>
      <c r="L8" s="104"/>
      <c r="M8" s="104"/>
    </row>
    <row r="9" spans="1:13" s="2" customFormat="1" ht="22.35" customHeight="1">
      <c r="A9" s="106" t="s">
        <v>80</v>
      </c>
      <c r="B9" s="121">
        <v>364.24</v>
      </c>
      <c r="C9" s="121">
        <v>366.09</v>
      </c>
      <c r="D9" s="121">
        <v>370.5</v>
      </c>
      <c r="E9" s="121">
        <v>377.19</v>
      </c>
      <c r="F9" s="121">
        <v>381.07</v>
      </c>
      <c r="G9" s="121">
        <v>379.81</v>
      </c>
      <c r="H9" s="121">
        <v>387.29</v>
      </c>
      <c r="I9" s="121">
        <v>393.12</v>
      </c>
      <c r="J9" s="121">
        <v>403.3</v>
      </c>
      <c r="K9" s="126"/>
      <c r="L9" s="120"/>
      <c r="M9" s="120"/>
    </row>
    <row r="10" spans="1:13" s="2" customFormat="1" ht="22.35" customHeight="1">
      <c r="A10" s="106"/>
      <c r="B10" s="111"/>
      <c r="C10" s="111"/>
      <c r="D10" s="111"/>
      <c r="E10" s="111"/>
      <c r="F10" s="111"/>
      <c r="G10" s="111"/>
      <c r="H10" s="111"/>
      <c r="I10" s="111"/>
      <c r="J10" s="111"/>
      <c r="K10" s="126"/>
      <c r="L10" s="120"/>
      <c r="M10" s="120"/>
    </row>
    <row r="11" spans="1:13" ht="22.35" customHeight="1">
      <c r="A11" s="107" t="s">
        <v>81</v>
      </c>
      <c r="B11" s="111">
        <v>348.09</v>
      </c>
      <c r="C11" s="111">
        <v>357.91</v>
      </c>
      <c r="D11" s="111">
        <v>355.64</v>
      </c>
      <c r="E11" s="111">
        <v>357.66</v>
      </c>
      <c r="F11" s="111">
        <v>371.86</v>
      </c>
      <c r="G11" s="111">
        <v>361.39</v>
      </c>
      <c r="H11" s="111">
        <v>361.72</v>
      </c>
      <c r="I11" s="111">
        <v>369.51</v>
      </c>
      <c r="J11" s="111">
        <v>374.37</v>
      </c>
      <c r="K11" s="127"/>
      <c r="L11" s="104"/>
      <c r="M11" s="104"/>
    </row>
    <row r="12" spans="1:13" ht="22.35" customHeight="1">
      <c r="A12" s="107" t="s">
        <v>82</v>
      </c>
      <c r="B12" s="111">
        <v>377.13</v>
      </c>
      <c r="C12" s="111">
        <v>374.72</v>
      </c>
      <c r="D12" s="111">
        <v>376.76</v>
      </c>
      <c r="E12" s="111">
        <v>382.41</v>
      </c>
      <c r="F12" s="111">
        <v>386.2</v>
      </c>
      <c r="G12" s="111">
        <v>386.39</v>
      </c>
      <c r="H12" s="111">
        <v>388.52</v>
      </c>
      <c r="I12" s="111">
        <v>395.46</v>
      </c>
      <c r="J12" s="111">
        <v>398.61</v>
      </c>
      <c r="K12" s="127"/>
      <c r="L12" s="104"/>
      <c r="M12" s="104"/>
    </row>
    <row r="13" spans="1:13" ht="22.35" customHeight="1">
      <c r="A13" s="107" t="s">
        <v>83</v>
      </c>
      <c r="B13" s="111">
        <v>381.42</v>
      </c>
      <c r="C13" s="111">
        <v>382.7</v>
      </c>
      <c r="D13" s="111">
        <v>386.57</v>
      </c>
      <c r="E13" s="111">
        <v>394.2</v>
      </c>
      <c r="F13" s="111">
        <v>396.5</v>
      </c>
      <c r="G13" s="111">
        <v>396.41</v>
      </c>
      <c r="H13" s="111">
        <v>402.3</v>
      </c>
      <c r="I13" s="111">
        <v>408.19</v>
      </c>
      <c r="J13" s="111">
        <v>411.04</v>
      </c>
      <c r="K13" s="127"/>
      <c r="L13" s="104"/>
      <c r="M13" s="104"/>
    </row>
    <row r="14" spans="1:13" ht="22.35" customHeight="1">
      <c r="A14" s="107" t="s">
        <v>84</v>
      </c>
      <c r="B14" s="111">
        <v>381.17</v>
      </c>
      <c r="C14" s="111">
        <v>384.56</v>
      </c>
      <c r="D14" s="111">
        <v>389.32</v>
      </c>
      <c r="E14" s="111">
        <v>392.72</v>
      </c>
      <c r="F14" s="111">
        <v>398.64</v>
      </c>
      <c r="G14" s="111">
        <v>399.51</v>
      </c>
      <c r="H14" s="111">
        <v>402.23</v>
      </c>
      <c r="I14" s="111">
        <v>406.99</v>
      </c>
      <c r="J14" s="111">
        <v>410</v>
      </c>
      <c r="K14" s="127"/>
      <c r="L14" s="104"/>
      <c r="M14" s="104"/>
    </row>
    <row r="15" spans="1:13" ht="22.35" customHeight="1">
      <c r="A15" s="107" t="s">
        <v>85</v>
      </c>
      <c r="B15" s="111">
        <v>403.69</v>
      </c>
      <c r="C15" s="111">
        <v>407.48</v>
      </c>
      <c r="D15" s="111">
        <v>407.29</v>
      </c>
      <c r="E15" s="111">
        <v>406.44</v>
      </c>
      <c r="F15" s="111">
        <v>415.72</v>
      </c>
      <c r="G15" s="111">
        <v>416.48</v>
      </c>
      <c r="H15" s="111">
        <v>443.75</v>
      </c>
      <c r="I15" s="111">
        <v>440.44</v>
      </c>
      <c r="J15" s="111">
        <v>445.45</v>
      </c>
      <c r="K15" s="127"/>
      <c r="L15" s="104"/>
      <c r="M15" s="104"/>
    </row>
    <row r="16" spans="1:13" ht="22.35" customHeight="1">
      <c r="A16" s="107" t="s">
        <v>86</v>
      </c>
      <c r="B16" s="111">
        <v>422.61</v>
      </c>
      <c r="C16" s="111">
        <v>427.84</v>
      </c>
      <c r="D16" s="111">
        <v>433.07</v>
      </c>
      <c r="E16" s="111">
        <v>435.18</v>
      </c>
      <c r="F16" s="111">
        <v>439.1</v>
      </c>
      <c r="G16" s="111">
        <v>437.29</v>
      </c>
      <c r="H16" s="111">
        <v>438.69</v>
      </c>
      <c r="I16" s="111">
        <v>443.12</v>
      </c>
      <c r="J16" s="111">
        <v>447.84</v>
      </c>
      <c r="K16" s="127"/>
      <c r="L16" s="104"/>
      <c r="M16" s="104"/>
    </row>
    <row r="17" spans="1:13" ht="22.35" customHeight="1">
      <c r="A17" s="107" t="s">
        <v>87</v>
      </c>
      <c r="B17" s="111">
        <v>339.57</v>
      </c>
      <c r="C17" s="111">
        <v>340.32</v>
      </c>
      <c r="D17" s="111">
        <v>348.68</v>
      </c>
      <c r="E17" s="111">
        <v>359.49</v>
      </c>
      <c r="F17" s="111">
        <v>359.49</v>
      </c>
      <c r="G17" s="111">
        <v>359.21</v>
      </c>
      <c r="H17" s="111">
        <v>371.24</v>
      </c>
      <c r="I17" s="111">
        <v>377.63</v>
      </c>
      <c r="J17" s="111">
        <v>398.59</v>
      </c>
      <c r="K17" s="127"/>
      <c r="L17" s="104"/>
      <c r="M17" s="104"/>
    </row>
    <row r="18" spans="1:13" ht="22.35" customHeight="1">
      <c r="A18" s="107"/>
      <c r="B18" s="111"/>
      <c r="C18" s="111"/>
      <c r="D18" s="111"/>
      <c r="E18" s="111"/>
      <c r="F18" s="111"/>
      <c r="G18" s="111"/>
      <c r="H18" s="111"/>
      <c r="I18" s="111"/>
      <c r="J18" s="111"/>
      <c r="K18" s="127"/>
      <c r="L18" s="104"/>
      <c r="M18" s="104"/>
    </row>
    <row r="19" spans="1:13" s="2" customFormat="1" ht="35.1" customHeight="1">
      <c r="A19" s="106" t="s">
        <v>88</v>
      </c>
      <c r="B19" s="121">
        <v>381.88</v>
      </c>
      <c r="C19" s="121">
        <v>381.68</v>
      </c>
      <c r="D19" s="121">
        <v>388.34</v>
      </c>
      <c r="E19" s="121">
        <v>387.06</v>
      </c>
      <c r="F19" s="121">
        <v>387.25</v>
      </c>
      <c r="G19" s="121">
        <v>384.76</v>
      </c>
      <c r="H19" s="121">
        <v>390.06</v>
      </c>
      <c r="I19" s="121">
        <v>396.12</v>
      </c>
      <c r="J19" s="121">
        <v>401.08</v>
      </c>
      <c r="K19" s="126"/>
      <c r="L19" s="120"/>
      <c r="M19" s="120"/>
    </row>
    <row r="20" spans="1:13" s="2" customFormat="1" ht="22.35" customHeight="1">
      <c r="A20" s="106"/>
      <c r="B20" s="111"/>
      <c r="C20" s="111"/>
      <c r="D20" s="111"/>
      <c r="E20" s="111"/>
      <c r="F20" s="111"/>
      <c r="G20" s="111"/>
      <c r="H20" s="111"/>
      <c r="I20" s="111"/>
      <c r="J20" s="111"/>
      <c r="K20" s="126"/>
      <c r="L20" s="120"/>
      <c r="M20" s="120"/>
    </row>
    <row r="21" spans="1:13" ht="22.35" customHeight="1">
      <c r="A21" s="107" t="s">
        <v>89</v>
      </c>
      <c r="B21" s="111">
        <v>370.34</v>
      </c>
      <c r="C21" s="111">
        <v>377.46</v>
      </c>
      <c r="D21" s="111">
        <v>388.65</v>
      </c>
      <c r="E21" s="111">
        <v>388.73</v>
      </c>
      <c r="F21" s="111">
        <v>402.9</v>
      </c>
      <c r="G21" s="111">
        <v>401.25</v>
      </c>
      <c r="H21" s="111">
        <v>402.19</v>
      </c>
      <c r="I21" s="111">
        <v>413.93</v>
      </c>
      <c r="J21" s="111">
        <v>421.13</v>
      </c>
      <c r="K21" s="127"/>
      <c r="L21" s="104"/>
      <c r="M21" s="104"/>
    </row>
    <row r="22" spans="1:13" ht="22.35" customHeight="1">
      <c r="A22" s="107" t="s">
        <v>90</v>
      </c>
      <c r="B22" s="111">
        <v>393.26</v>
      </c>
      <c r="C22" s="111">
        <v>396.15</v>
      </c>
      <c r="D22" s="111">
        <v>405.38</v>
      </c>
      <c r="E22" s="111">
        <v>404.9</v>
      </c>
      <c r="F22" s="111">
        <v>412.68</v>
      </c>
      <c r="G22" s="111">
        <v>409.39</v>
      </c>
      <c r="H22" s="111">
        <v>409.95</v>
      </c>
      <c r="I22" s="111">
        <v>416.45</v>
      </c>
      <c r="J22" s="111">
        <v>420.14</v>
      </c>
      <c r="K22" s="127"/>
      <c r="L22" s="104"/>
      <c r="M22" s="104"/>
    </row>
    <row r="23" spans="1:13" ht="35.1" customHeight="1">
      <c r="A23" s="107" t="s">
        <v>91</v>
      </c>
      <c r="B23" s="111">
        <v>391.99</v>
      </c>
      <c r="C23" s="111">
        <v>389.62</v>
      </c>
      <c r="D23" s="111">
        <v>396.08</v>
      </c>
      <c r="E23" s="111">
        <v>400.82</v>
      </c>
      <c r="F23" s="111">
        <v>400.98</v>
      </c>
      <c r="G23" s="111">
        <v>390.6</v>
      </c>
      <c r="H23" s="111">
        <v>395.1</v>
      </c>
      <c r="I23" s="111">
        <v>401.06</v>
      </c>
      <c r="J23" s="111">
        <v>402.37</v>
      </c>
      <c r="K23" s="127"/>
      <c r="L23" s="104"/>
      <c r="M23" s="104"/>
    </row>
    <row r="24" spans="1:13" ht="22.35" customHeight="1">
      <c r="A24" s="107" t="s">
        <v>92</v>
      </c>
      <c r="B24" s="111">
        <v>372.95</v>
      </c>
      <c r="C24" s="111">
        <v>376.05</v>
      </c>
      <c r="D24" s="111">
        <v>375.66</v>
      </c>
      <c r="E24" s="111">
        <v>373.8</v>
      </c>
      <c r="F24" s="111">
        <v>374.65</v>
      </c>
      <c r="G24" s="111">
        <v>372.64</v>
      </c>
      <c r="H24" s="111">
        <v>392.02</v>
      </c>
      <c r="I24" s="111">
        <v>394.34</v>
      </c>
      <c r="J24" s="111">
        <v>399.69</v>
      </c>
      <c r="K24" s="127"/>
      <c r="L24" s="104"/>
      <c r="M24" s="104"/>
    </row>
    <row r="25" spans="1:13" ht="22.35" customHeight="1">
      <c r="A25" s="107" t="s">
        <v>93</v>
      </c>
      <c r="B25" s="111">
        <v>423.82</v>
      </c>
      <c r="C25" s="111">
        <v>432.07</v>
      </c>
      <c r="D25" s="111">
        <v>437.95</v>
      </c>
      <c r="E25" s="111">
        <v>429.05</v>
      </c>
      <c r="F25" s="111">
        <v>416.71</v>
      </c>
      <c r="G25" s="111">
        <v>413.92</v>
      </c>
      <c r="H25" s="111">
        <v>422.74</v>
      </c>
      <c r="I25" s="111">
        <v>422.81</v>
      </c>
      <c r="J25" s="111">
        <v>426.47</v>
      </c>
      <c r="K25" s="127"/>
      <c r="L25" s="104"/>
      <c r="M25" s="104"/>
    </row>
    <row r="26" spans="1:13" ht="35.1" customHeight="1">
      <c r="A26" s="107" t="s">
        <v>94</v>
      </c>
      <c r="B26" s="111">
        <v>393.62</v>
      </c>
      <c r="C26" s="111">
        <v>382.85</v>
      </c>
      <c r="D26" s="111">
        <v>393.54</v>
      </c>
      <c r="E26" s="111">
        <v>387.24</v>
      </c>
      <c r="F26" s="111">
        <v>382.78</v>
      </c>
      <c r="G26" s="111">
        <v>374.8</v>
      </c>
      <c r="H26" s="111">
        <v>376.87</v>
      </c>
      <c r="I26" s="111">
        <v>397.29</v>
      </c>
      <c r="J26" s="111">
        <v>406.7</v>
      </c>
      <c r="K26" s="127"/>
      <c r="L26" s="104"/>
      <c r="M26" s="104"/>
    </row>
    <row r="27" spans="1:13" ht="35.1" customHeight="1">
      <c r="A27" s="107" t="s">
        <v>95</v>
      </c>
      <c r="B27" s="111">
        <v>365.66</v>
      </c>
      <c r="C27" s="111">
        <v>369.42</v>
      </c>
      <c r="D27" s="111">
        <v>383.31</v>
      </c>
      <c r="E27" s="111">
        <v>384.64</v>
      </c>
      <c r="F27" s="111">
        <v>383.09</v>
      </c>
      <c r="G27" s="111">
        <v>380.21</v>
      </c>
      <c r="H27" s="111">
        <v>385.45</v>
      </c>
      <c r="I27" s="111">
        <v>387.59</v>
      </c>
      <c r="J27" s="111">
        <v>395.79</v>
      </c>
      <c r="K27" s="127"/>
      <c r="L27" s="104"/>
      <c r="M27" s="104"/>
    </row>
    <row r="28" spans="1:13" ht="22.35" customHeight="1">
      <c r="A28" s="107" t="s">
        <v>96</v>
      </c>
      <c r="B28" s="111">
        <v>379.48</v>
      </c>
      <c r="C28" s="111">
        <v>378.42</v>
      </c>
      <c r="D28" s="111">
        <v>382</v>
      </c>
      <c r="E28" s="111">
        <v>385.18</v>
      </c>
      <c r="F28" s="111">
        <v>386.48</v>
      </c>
      <c r="G28" s="111">
        <v>390.31</v>
      </c>
      <c r="H28" s="111">
        <v>398.78</v>
      </c>
      <c r="I28" s="111">
        <v>401.55</v>
      </c>
      <c r="J28" s="111">
        <v>404.72</v>
      </c>
      <c r="K28" s="127"/>
      <c r="L28" s="104"/>
      <c r="M28" s="104"/>
    </row>
    <row r="29" spans="1:13" ht="22.35" customHeight="1">
      <c r="A29" s="107" t="s">
        <v>97</v>
      </c>
      <c r="B29" s="111">
        <v>363.75</v>
      </c>
      <c r="C29" s="111">
        <v>372.94</v>
      </c>
      <c r="D29" s="111">
        <v>372.2</v>
      </c>
      <c r="E29" s="111">
        <v>369.81</v>
      </c>
      <c r="F29" s="111">
        <v>365.32</v>
      </c>
      <c r="G29" s="111">
        <v>375.49</v>
      </c>
      <c r="H29" s="111">
        <v>374.44</v>
      </c>
      <c r="I29" s="111">
        <v>374.51</v>
      </c>
      <c r="J29" s="111">
        <v>375.34</v>
      </c>
      <c r="K29" s="127"/>
      <c r="L29" s="104"/>
      <c r="M29" s="104"/>
    </row>
    <row r="30" spans="1:13" ht="22.35" customHeight="1">
      <c r="A30" s="107" t="s">
        <v>98</v>
      </c>
      <c r="B30" s="111">
        <v>386.54</v>
      </c>
      <c r="C30" s="111">
        <v>391.47</v>
      </c>
      <c r="D30" s="111">
        <v>401.47</v>
      </c>
      <c r="E30" s="111">
        <v>389.12</v>
      </c>
      <c r="F30" s="111">
        <v>388.82</v>
      </c>
      <c r="G30" s="111">
        <v>383.97</v>
      </c>
      <c r="H30" s="111">
        <v>390.37</v>
      </c>
      <c r="I30" s="111">
        <v>395</v>
      </c>
      <c r="J30" s="111">
        <v>402.79</v>
      </c>
      <c r="K30" s="127"/>
      <c r="L30" s="104"/>
      <c r="M30" s="104"/>
    </row>
    <row r="31" spans="1:13" ht="35.1" customHeight="1">
      <c r="A31" s="107" t="s">
        <v>99</v>
      </c>
      <c r="B31" s="111">
        <v>369.73</v>
      </c>
      <c r="C31" s="111">
        <v>361.95</v>
      </c>
      <c r="D31" s="111">
        <v>364.05</v>
      </c>
      <c r="E31" s="111">
        <v>370.97</v>
      </c>
      <c r="F31" s="111">
        <v>386.46</v>
      </c>
      <c r="G31" s="111">
        <v>383.74</v>
      </c>
      <c r="H31" s="111">
        <v>376.73</v>
      </c>
      <c r="I31" s="111">
        <v>383.74</v>
      </c>
      <c r="J31" s="111">
        <v>387.24</v>
      </c>
      <c r="K31" s="127"/>
      <c r="L31" s="104"/>
      <c r="M31" s="104"/>
    </row>
    <row r="32" spans="1:13" ht="22.35" customHeight="1">
      <c r="A32" s="107" t="s">
        <v>100</v>
      </c>
      <c r="B32" s="111">
        <v>371.78</v>
      </c>
      <c r="C32" s="111">
        <v>358.41</v>
      </c>
      <c r="D32" s="111">
        <v>357.69</v>
      </c>
      <c r="E32" s="111">
        <v>358.16</v>
      </c>
      <c r="F32" s="111">
        <v>363.33</v>
      </c>
      <c r="G32" s="111">
        <v>362.02</v>
      </c>
      <c r="H32" s="111">
        <v>376.29</v>
      </c>
      <c r="I32" s="111">
        <v>375.31</v>
      </c>
      <c r="J32" s="111">
        <v>376.13</v>
      </c>
      <c r="K32" s="127"/>
      <c r="L32" s="104"/>
      <c r="M32" s="104"/>
    </row>
    <row r="33" spans="1:13" ht="22.35" customHeight="1">
      <c r="A33" s="108"/>
      <c r="B33" s="112"/>
      <c r="C33" s="112"/>
      <c r="D33" s="112"/>
      <c r="E33" s="109"/>
      <c r="F33" s="109"/>
      <c r="G33" s="109"/>
      <c r="H33" s="109"/>
      <c r="I33" s="109"/>
      <c r="J33" s="109"/>
      <c r="K33" s="104"/>
      <c r="L33" s="104"/>
      <c r="M33" s="104"/>
    </row>
    <row r="34" spans="1:13" ht="22.35" customHeight="1">
      <c r="A34" s="104"/>
      <c r="B34" s="109"/>
      <c r="C34" s="109"/>
      <c r="D34" s="109"/>
      <c r="E34" s="109"/>
      <c r="F34" s="109"/>
      <c r="G34" s="109"/>
      <c r="H34" s="109"/>
      <c r="I34" s="109"/>
      <c r="J34" s="125"/>
      <c r="K34" s="104"/>
      <c r="L34" s="104"/>
      <c r="M34" s="104"/>
    </row>
    <row r="35" spans="1:13" ht="22.35" customHeight="1">
      <c r="A35" s="104"/>
      <c r="B35" s="109"/>
      <c r="C35" s="109"/>
      <c r="D35" s="109"/>
      <c r="E35" s="109"/>
      <c r="F35" s="109"/>
      <c r="G35" s="109"/>
      <c r="H35" s="109"/>
      <c r="I35" s="109"/>
      <c r="J35" s="125"/>
      <c r="K35" s="104"/>
      <c r="L35" s="104"/>
      <c r="M35" s="104"/>
    </row>
    <row r="36" spans="1:13" ht="22.35" customHeight="1">
      <c r="A36" s="104"/>
      <c r="B36" s="109"/>
      <c r="C36" s="109"/>
      <c r="D36" s="109"/>
      <c r="E36" s="109"/>
      <c r="F36" s="109"/>
      <c r="G36" s="109"/>
      <c r="H36" s="109"/>
      <c r="I36" s="109"/>
      <c r="J36" s="125"/>
      <c r="K36" s="104"/>
      <c r="L36" s="104"/>
      <c r="M36" s="104"/>
    </row>
    <row r="37" spans="1:13" ht="22.35" customHeight="1">
      <c r="A37" s="104"/>
      <c r="B37" s="109"/>
      <c r="C37" s="109"/>
      <c r="D37" s="109"/>
      <c r="E37" s="109"/>
      <c r="F37" s="109"/>
      <c r="G37" s="109"/>
      <c r="H37" s="109"/>
      <c r="I37" s="109"/>
      <c r="J37" s="109"/>
      <c r="K37" s="104"/>
      <c r="L37" s="104"/>
      <c r="M37" s="104"/>
    </row>
    <row r="38" spans="1:13" ht="24.6" customHeight="1">
      <c r="A38" s="433" t="s">
        <v>611</v>
      </c>
      <c r="B38" s="433"/>
      <c r="C38" s="433"/>
      <c r="D38" s="433"/>
      <c r="E38" s="433"/>
      <c r="F38" s="433"/>
      <c r="G38" s="433"/>
      <c r="H38" s="433"/>
      <c r="I38" s="433"/>
      <c r="J38" s="433"/>
      <c r="K38" s="433"/>
      <c r="L38" s="433"/>
      <c r="M38" s="433"/>
    </row>
    <row r="39" spans="1:13" ht="24.6" customHeight="1">
      <c r="A39" s="119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</row>
    <row r="40" spans="1:13" ht="22.35" customHeight="1">
      <c r="A40" s="436" t="s">
        <v>612</v>
      </c>
      <c r="B40" s="436" t="s">
        <v>613</v>
      </c>
      <c r="C40" s="431"/>
      <c r="D40" s="431"/>
      <c r="E40" s="431"/>
      <c r="F40" s="431"/>
      <c r="G40" s="431"/>
      <c r="H40" s="431"/>
      <c r="I40" s="431"/>
      <c r="J40" s="431"/>
      <c r="K40" s="436" t="s">
        <v>614</v>
      </c>
      <c r="L40" s="431"/>
      <c r="M40" s="431"/>
    </row>
    <row r="41" spans="1:13" ht="22.35" customHeight="1">
      <c r="A41" s="436"/>
      <c r="B41" s="122">
        <v>2013</v>
      </c>
      <c r="C41" s="122">
        <v>2014</v>
      </c>
      <c r="D41" s="122">
        <v>2015</v>
      </c>
      <c r="E41" s="122">
        <v>2016</v>
      </c>
      <c r="F41" s="122">
        <v>2017</v>
      </c>
      <c r="G41" s="122">
        <v>2018</v>
      </c>
      <c r="H41" s="122">
        <v>2019</v>
      </c>
      <c r="I41" s="122">
        <v>2020</v>
      </c>
      <c r="J41" s="122">
        <v>2021</v>
      </c>
      <c r="K41" s="122">
        <v>2022</v>
      </c>
      <c r="L41" s="122">
        <v>2023</v>
      </c>
      <c r="M41" s="128">
        <v>2024</v>
      </c>
    </row>
    <row r="42" spans="1:13" ht="22.35" customHeight="1">
      <c r="A42" s="120" t="s">
        <v>148</v>
      </c>
      <c r="B42" s="123">
        <v>90.54</v>
      </c>
      <c r="C42" s="123">
        <v>90.71</v>
      </c>
      <c r="D42" s="123">
        <v>92.09</v>
      </c>
      <c r="E42" s="123">
        <v>92.6</v>
      </c>
      <c r="F42" s="123">
        <v>93.04</v>
      </c>
      <c r="G42" s="123">
        <v>92.56</v>
      </c>
      <c r="H42" s="123">
        <v>94.07</v>
      </c>
      <c r="I42" s="123">
        <v>95.51</v>
      </c>
      <c r="J42" s="123">
        <v>97.25</v>
      </c>
      <c r="K42" s="121">
        <v>100</v>
      </c>
      <c r="L42" s="121">
        <v>108.79820556037676</v>
      </c>
      <c r="M42" s="129">
        <v>115.0785287671241</v>
      </c>
    </row>
    <row r="43" spans="1:13" ht="22.35" customHeight="1">
      <c r="A43" s="434"/>
      <c r="B43" s="435"/>
      <c r="C43" s="435"/>
      <c r="D43" s="435"/>
      <c r="E43" s="435"/>
      <c r="F43" s="435"/>
      <c r="G43" s="435"/>
      <c r="H43" s="435"/>
      <c r="I43" s="435"/>
      <c r="J43" s="435"/>
      <c r="K43" s="127"/>
      <c r="L43" s="104"/>
      <c r="M43" s="104"/>
    </row>
    <row r="44" spans="1:13" ht="22.35" customHeight="1">
      <c r="A44" s="120"/>
      <c r="B44" s="124"/>
      <c r="C44" s="124"/>
      <c r="D44" s="124"/>
      <c r="E44" s="124"/>
      <c r="F44" s="124"/>
      <c r="G44" s="124"/>
      <c r="H44" s="124"/>
      <c r="I44" s="124"/>
      <c r="J44" s="124"/>
      <c r="K44" s="111"/>
      <c r="L44" s="111"/>
      <c r="M44" s="114"/>
    </row>
    <row r="45" spans="1:13" ht="22.35" customHeight="1">
      <c r="A45" s="434" t="s">
        <v>601</v>
      </c>
      <c r="B45" s="435"/>
      <c r="C45" s="435"/>
      <c r="D45" s="435"/>
      <c r="E45" s="435"/>
      <c r="F45" s="435"/>
      <c r="G45" s="435"/>
      <c r="H45" s="435"/>
      <c r="I45" s="435"/>
      <c r="J45" s="435"/>
      <c r="K45" s="111">
        <v>100</v>
      </c>
      <c r="L45" s="111">
        <v>107.6471756546856</v>
      </c>
      <c r="M45" s="114">
        <v>112.56041354197492</v>
      </c>
    </row>
    <row r="46" spans="1:13" ht="22.35" customHeight="1">
      <c r="A46" s="434" t="s">
        <v>602</v>
      </c>
      <c r="B46" s="435"/>
      <c r="C46" s="435"/>
      <c r="D46" s="435"/>
      <c r="E46" s="435"/>
      <c r="F46" s="435"/>
      <c r="G46" s="435"/>
      <c r="H46" s="435"/>
      <c r="I46" s="435"/>
      <c r="J46" s="435"/>
      <c r="K46" s="111">
        <v>100</v>
      </c>
      <c r="L46" s="111">
        <v>108.16739424863636</v>
      </c>
      <c r="M46" s="114">
        <v>112.63675033353917</v>
      </c>
    </row>
    <row r="47" spans="1:13" ht="22.35" customHeight="1">
      <c r="A47" s="434" t="s">
        <v>603</v>
      </c>
      <c r="B47" s="435"/>
      <c r="C47" s="435"/>
      <c r="D47" s="435"/>
      <c r="E47" s="435"/>
      <c r="F47" s="435"/>
      <c r="G47" s="435"/>
      <c r="H47" s="435"/>
      <c r="I47" s="435"/>
      <c r="J47" s="435"/>
      <c r="K47" s="111">
        <v>100</v>
      </c>
      <c r="L47" s="111">
        <v>110.10611510096862</v>
      </c>
      <c r="M47" s="114">
        <v>115.82125630096225</v>
      </c>
    </row>
    <row r="48" spans="1:13" ht="22.35" customHeight="1">
      <c r="A48" s="434" t="s">
        <v>604</v>
      </c>
      <c r="B48" s="435"/>
      <c r="C48" s="435"/>
      <c r="D48" s="435"/>
      <c r="E48" s="435"/>
      <c r="F48" s="435"/>
      <c r="G48" s="435"/>
      <c r="H48" s="435"/>
      <c r="I48" s="435"/>
      <c r="J48" s="435"/>
      <c r="K48" s="111">
        <v>100</v>
      </c>
      <c r="L48" s="111">
        <v>108.89740159147961</v>
      </c>
      <c r="M48" s="114">
        <v>115.9478986540245</v>
      </c>
    </row>
    <row r="49" spans="1:13" ht="22.35" customHeight="1">
      <c r="A49" s="434" t="s">
        <v>605</v>
      </c>
      <c r="B49" s="435"/>
      <c r="C49" s="435"/>
      <c r="D49" s="435"/>
      <c r="E49" s="435"/>
      <c r="F49" s="435"/>
      <c r="G49" s="435"/>
      <c r="H49" s="435"/>
      <c r="I49" s="435"/>
      <c r="J49" s="435"/>
      <c r="K49" s="111">
        <v>100</v>
      </c>
      <c r="L49" s="111">
        <v>110.25766922918532</v>
      </c>
      <c r="M49" s="114">
        <v>116.46657822349324</v>
      </c>
    </row>
    <row r="50" spans="1:13" ht="22.35" customHeight="1">
      <c r="A50" s="434" t="s">
        <v>606</v>
      </c>
      <c r="B50" s="435"/>
      <c r="C50" s="435"/>
      <c r="D50" s="435"/>
      <c r="E50" s="435"/>
      <c r="F50" s="435"/>
      <c r="G50" s="435"/>
      <c r="H50" s="435"/>
      <c r="I50" s="435"/>
      <c r="J50" s="435"/>
      <c r="K50" s="111">
        <v>100</v>
      </c>
      <c r="L50" s="111">
        <v>109.07719755733287</v>
      </c>
      <c r="M50" s="114">
        <v>116.0147344225382</v>
      </c>
    </row>
    <row r="51" spans="1:13" ht="22.35" customHeight="1">
      <c r="A51" s="434" t="s">
        <v>607</v>
      </c>
      <c r="B51" s="435"/>
      <c r="C51" s="435"/>
      <c r="D51" s="435"/>
      <c r="E51" s="435"/>
      <c r="F51" s="435"/>
      <c r="G51" s="435"/>
      <c r="H51" s="435"/>
      <c r="I51" s="435"/>
      <c r="J51" s="435"/>
      <c r="K51" s="111">
        <v>100</v>
      </c>
      <c r="L51" s="111">
        <v>108.20028276464824</v>
      </c>
      <c r="M51" s="114">
        <v>115.43517376284838</v>
      </c>
    </row>
    <row r="52" spans="1:13" ht="22.35" customHeight="1">
      <c r="A52" s="434" t="s">
        <v>608</v>
      </c>
      <c r="B52" s="435"/>
      <c r="C52" s="435"/>
      <c r="D52" s="435"/>
      <c r="E52" s="435"/>
      <c r="F52" s="435"/>
      <c r="G52" s="435"/>
      <c r="H52" s="435"/>
      <c r="I52" s="435"/>
      <c r="J52" s="435"/>
      <c r="K52" s="111">
        <v>100</v>
      </c>
      <c r="L52" s="111">
        <v>109.15980370273515</v>
      </c>
      <c r="M52" s="114">
        <v>116.44377724732831</v>
      </c>
    </row>
  </sheetData>
  <mergeCells count="17">
    <mergeCell ref="A49:J49"/>
    <mergeCell ref="A50:J50"/>
    <mergeCell ref="A51:J51"/>
    <mergeCell ref="A52:J52"/>
    <mergeCell ref="K40:M40"/>
    <mergeCell ref="A43:J43"/>
    <mergeCell ref="A45:J45"/>
    <mergeCell ref="A46:J46"/>
    <mergeCell ref="A47:J47"/>
    <mergeCell ref="A48:J48"/>
    <mergeCell ref="A40:A41"/>
    <mergeCell ref="B40:J40"/>
    <mergeCell ref="A1:J1"/>
    <mergeCell ref="A3:J3"/>
    <mergeCell ref="A5:A6"/>
    <mergeCell ref="B5:J5"/>
    <mergeCell ref="A38:M38"/>
  </mergeCells>
  <printOptions horizontalCentered="1" verticalCentered="1"/>
  <pageMargins left="0.39370078740157477" right="0.39370078740157477" top="0.39370078740157477" bottom="0.39370078740157477" header="0" footer="0"/>
  <pageSetup paperSize="9" scale="64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 transitionEntry="1" codeName="Hoja6">
    <pageSetUpPr fitToPage="1"/>
  </sheetPr>
  <dimension ref="A1:O37"/>
  <sheetViews>
    <sheetView showGridLines="0" zoomScale="75" zoomScaleNormal="75" zoomScaleSheetLayoutView="100" workbookViewId="0">
      <selection sqref="A1:F1"/>
    </sheetView>
  </sheetViews>
  <sheetFormatPr baseColWidth="10" defaultColWidth="19.140625" defaultRowHeight="14.25"/>
  <cols>
    <col min="1" max="1" width="22.7109375" style="71" customWidth="1"/>
    <col min="2" max="6" width="6.5703125" style="71" customWidth="1"/>
    <col min="7" max="7" width="4.85546875" style="71" customWidth="1"/>
    <col min="8" max="8" width="17.140625" style="71" customWidth="1"/>
    <col min="9" max="15" width="22.85546875" style="70" customWidth="1"/>
    <col min="16" max="16384" width="19.140625" style="71"/>
  </cols>
  <sheetData>
    <row r="1" spans="1:15" ht="18.75">
      <c r="A1" s="461" t="s">
        <v>460</v>
      </c>
      <c r="B1" s="461"/>
      <c r="C1" s="461"/>
      <c r="D1" s="461"/>
      <c r="E1" s="461"/>
      <c r="F1" s="461"/>
      <c r="G1" s="263"/>
      <c r="H1" s="263"/>
      <c r="I1" s="250"/>
      <c r="J1" s="250"/>
      <c r="K1" s="250"/>
      <c r="L1" s="250"/>
      <c r="M1" s="250"/>
      <c r="N1" s="250"/>
      <c r="O1" s="250"/>
    </row>
    <row r="2" spans="1:15" ht="12.75" customHeight="1">
      <c r="A2" s="252"/>
      <c r="B2" s="251"/>
      <c r="C2" s="251"/>
      <c r="D2" s="251"/>
      <c r="E2" s="251"/>
      <c r="F2" s="250"/>
      <c r="G2" s="251"/>
      <c r="H2" s="251"/>
      <c r="I2" s="250"/>
      <c r="J2" s="250"/>
      <c r="K2" s="250"/>
      <c r="L2" s="250"/>
      <c r="M2" s="250"/>
      <c r="N2" s="250"/>
      <c r="O2" s="250"/>
    </row>
    <row r="3" spans="1:15" ht="57" customHeight="1">
      <c r="A3" s="506" t="s">
        <v>530</v>
      </c>
      <c r="B3" s="506"/>
      <c r="C3" s="506"/>
      <c r="D3" s="506"/>
      <c r="E3" s="506"/>
      <c r="F3" s="506"/>
      <c r="G3" s="264"/>
      <c r="H3" s="264"/>
      <c r="I3" s="250"/>
      <c r="J3" s="250"/>
      <c r="K3" s="250"/>
      <c r="L3" s="250"/>
      <c r="M3" s="250"/>
      <c r="N3" s="250"/>
      <c r="O3" s="250"/>
    </row>
    <row r="4" spans="1:15" ht="24.6" customHeight="1">
      <c r="A4" s="249"/>
      <c r="B4" s="249"/>
      <c r="C4" s="249"/>
      <c r="D4" s="249"/>
      <c r="E4" s="249"/>
      <c r="F4" s="249"/>
      <c r="G4" s="265"/>
      <c r="H4" s="265"/>
      <c r="I4" s="209"/>
      <c r="J4" s="209"/>
      <c r="K4" s="209"/>
      <c r="L4" s="209"/>
      <c r="M4" s="209"/>
      <c r="N4" s="209"/>
      <c r="O4" s="209"/>
    </row>
    <row r="5" spans="1:15" ht="22.35" customHeight="1">
      <c r="A5" s="464" t="s">
        <v>40</v>
      </c>
      <c r="B5" s="422" t="s">
        <v>814</v>
      </c>
      <c r="C5" s="466"/>
      <c r="D5" s="466"/>
      <c r="E5" s="466"/>
      <c r="F5" s="466"/>
      <c r="G5" s="209"/>
      <c r="H5" s="209"/>
      <c r="I5" s="209"/>
      <c r="J5" s="209"/>
      <c r="K5" s="209"/>
      <c r="L5" s="209"/>
      <c r="M5" s="209"/>
      <c r="N5" s="209"/>
      <c r="O5" s="209"/>
    </row>
    <row r="6" spans="1:15" ht="22.35" customHeight="1">
      <c r="A6" s="464"/>
      <c r="B6" s="256">
        <v>2020</v>
      </c>
      <c r="C6" s="256">
        <v>2021</v>
      </c>
      <c r="D6" s="256">
        <v>2022</v>
      </c>
      <c r="E6" s="256">
        <v>2023</v>
      </c>
      <c r="F6" s="256">
        <v>2024</v>
      </c>
      <c r="G6" s="209"/>
      <c r="H6" s="209"/>
      <c r="I6" s="209"/>
      <c r="J6" s="209"/>
      <c r="K6" s="209"/>
      <c r="L6" s="209"/>
      <c r="M6" s="209"/>
      <c r="N6" s="209"/>
      <c r="O6" s="209"/>
    </row>
    <row r="7" spans="1:15" ht="22.35" customHeight="1">
      <c r="A7" s="253" t="s">
        <v>491</v>
      </c>
      <c r="B7" s="258">
        <v>100</v>
      </c>
      <c r="C7" s="258">
        <v>113.84</v>
      </c>
      <c r="D7" s="257">
        <v>150.5</v>
      </c>
      <c r="E7" s="257">
        <v>136.5</v>
      </c>
      <c r="F7" s="257">
        <v>128.1</v>
      </c>
      <c r="G7" s="262"/>
      <c r="H7" s="209"/>
      <c r="I7" s="209"/>
      <c r="J7" s="209"/>
      <c r="K7" s="209"/>
      <c r="L7" s="209"/>
      <c r="M7" s="209"/>
      <c r="N7" s="209"/>
      <c r="O7" s="209"/>
    </row>
    <row r="8" spans="1:15" ht="22.35" customHeight="1">
      <c r="A8" s="253" t="s">
        <v>277</v>
      </c>
      <c r="B8" s="258">
        <v>100</v>
      </c>
      <c r="C8" s="258">
        <v>110.7</v>
      </c>
      <c r="D8" s="257">
        <v>143.4</v>
      </c>
      <c r="E8" s="257">
        <v>136.6</v>
      </c>
      <c r="F8" s="257">
        <v>135.80000000000001</v>
      </c>
      <c r="G8" s="262"/>
      <c r="H8" s="209"/>
      <c r="I8" s="209"/>
      <c r="J8" s="209"/>
      <c r="K8" s="209"/>
      <c r="L8" s="209"/>
      <c r="M8" s="209"/>
      <c r="N8" s="209"/>
      <c r="O8" s="209"/>
    </row>
    <row r="9" spans="1:15" ht="22.35" customHeight="1">
      <c r="A9" s="253" t="s">
        <v>492</v>
      </c>
      <c r="B9" s="258">
        <v>100</v>
      </c>
      <c r="C9" s="258">
        <v>106</v>
      </c>
      <c r="D9" s="257">
        <v>130.30000000000001</v>
      </c>
      <c r="E9" s="257">
        <v>131</v>
      </c>
      <c r="F9" s="257">
        <v>128.5</v>
      </c>
      <c r="G9" s="262"/>
      <c r="H9" s="209"/>
      <c r="I9" s="209"/>
      <c r="J9" s="209"/>
      <c r="K9" s="209"/>
      <c r="L9" s="209"/>
      <c r="M9" s="209"/>
      <c r="N9" s="209"/>
      <c r="O9" s="209"/>
    </row>
    <row r="10" spans="1:15" ht="22.35" customHeight="1">
      <c r="A10" s="253" t="s">
        <v>493</v>
      </c>
      <c r="B10" s="258">
        <v>100</v>
      </c>
      <c r="C10" s="258">
        <v>106.98</v>
      </c>
      <c r="D10" s="257">
        <v>134.35</v>
      </c>
      <c r="E10" s="257">
        <v>130.71</v>
      </c>
      <c r="F10" s="257">
        <v>123.74</v>
      </c>
      <c r="G10" s="262"/>
      <c r="H10" s="209"/>
      <c r="I10" s="209"/>
      <c r="J10" s="209"/>
      <c r="K10" s="209"/>
      <c r="L10" s="209"/>
      <c r="M10" s="209"/>
      <c r="N10" s="209"/>
      <c r="O10" s="209"/>
    </row>
    <row r="11" spans="1:15" ht="22.35" customHeight="1">
      <c r="A11" s="253" t="s">
        <v>816</v>
      </c>
      <c r="B11" s="258">
        <v>100</v>
      </c>
      <c r="C11" s="258">
        <v>108.5</v>
      </c>
      <c r="D11" s="257">
        <v>135.80000000000001</v>
      </c>
      <c r="E11" s="257">
        <v>134.80000000000001</v>
      </c>
      <c r="F11" s="257">
        <v>129.6</v>
      </c>
      <c r="G11" s="262"/>
      <c r="H11" s="209"/>
      <c r="I11" s="209"/>
      <c r="J11" s="209"/>
      <c r="K11" s="209"/>
      <c r="L11" s="209"/>
      <c r="M11" s="209"/>
      <c r="N11" s="209"/>
      <c r="O11" s="209"/>
    </row>
    <row r="12" spans="1:15" ht="22.35" customHeight="1">
      <c r="A12" s="253" t="s">
        <v>262</v>
      </c>
      <c r="B12" s="258">
        <v>100</v>
      </c>
      <c r="C12" s="258">
        <v>107.78</v>
      </c>
      <c r="D12" s="257">
        <v>136.47</v>
      </c>
      <c r="E12" s="257">
        <v>136.65</v>
      </c>
      <c r="F12" s="257">
        <v>131.82</v>
      </c>
      <c r="G12" s="262"/>
      <c r="H12" s="209"/>
      <c r="I12" s="209"/>
      <c r="J12" s="209"/>
      <c r="K12" s="209"/>
      <c r="L12" s="209"/>
      <c r="M12" s="209"/>
      <c r="N12" s="209"/>
      <c r="O12" s="209"/>
    </row>
    <row r="13" spans="1:15" ht="22.35" customHeight="1">
      <c r="A13" s="253" t="s">
        <v>495</v>
      </c>
      <c r="B13" s="258">
        <v>100</v>
      </c>
      <c r="C13" s="258">
        <v>108.88</v>
      </c>
      <c r="D13" s="258">
        <v>142.66999999999999</v>
      </c>
      <c r="E13" s="258">
        <v>135.84</v>
      </c>
      <c r="F13" s="258">
        <v>125.87</v>
      </c>
      <c r="G13" s="262"/>
      <c r="H13" s="209"/>
      <c r="I13" s="209"/>
      <c r="J13" s="209"/>
      <c r="K13" s="209"/>
      <c r="L13" s="209"/>
      <c r="M13" s="209"/>
      <c r="N13" s="209"/>
      <c r="O13" s="209"/>
    </row>
    <row r="14" spans="1:15" ht="22.35" customHeight="1">
      <c r="A14" s="253" t="s">
        <v>496</v>
      </c>
      <c r="B14" s="258">
        <v>100</v>
      </c>
      <c r="C14" s="258">
        <v>106.43</v>
      </c>
      <c r="D14" s="257">
        <v>129.62</v>
      </c>
      <c r="E14" s="257">
        <v>132.81</v>
      </c>
      <c r="F14" s="257">
        <v>130.38</v>
      </c>
      <c r="G14" s="262"/>
      <c r="H14" s="209"/>
      <c r="I14" s="209"/>
      <c r="J14" s="209"/>
      <c r="K14" s="209"/>
      <c r="L14" s="209"/>
      <c r="M14" s="209"/>
      <c r="N14" s="209"/>
      <c r="O14" s="209"/>
    </row>
    <row r="15" spans="1:15" ht="22.35" customHeight="1">
      <c r="A15" s="253" t="s">
        <v>497</v>
      </c>
      <c r="B15" s="258">
        <v>100</v>
      </c>
      <c r="C15" s="258">
        <v>113.53</v>
      </c>
      <c r="D15" s="257">
        <v>148.11000000000001</v>
      </c>
      <c r="E15" s="257">
        <v>138.12</v>
      </c>
      <c r="F15" s="257">
        <v>125.82</v>
      </c>
      <c r="G15" s="262"/>
      <c r="H15" s="209"/>
      <c r="I15" s="209"/>
      <c r="J15" s="209"/>
      <c r="K15" s="209"/>
      <c r="L15" s="209"/>
      <c r="M15" s="209"/>
      <c r="N15" s="209"/>
      <c r="O15" s="209"/>
    </row>
    <row r="16" spans="1:15" ht="22.35" customHeight="1">
      <c r="A16" s="253" t="s">
        <v>498</v>
      </c>
      <c r="B16" s="258">
        <v>100</v>
      </c>
      <c r="C16" s="258">
        <v>109.2</v>
      </c>
      <c r="D16" s="257">
        <v>133.15</v>
      </c>
      <c r="E16" s="257">
        <v>130.71</v>
      </c>
      <c r="F16" s="257">
        <v>125.41</v>
      </c>
      <c r="G16" s="262"/>
      <c r="H16" s="209"/>
      <c r="I16" s="209"/>
      <c r="J16" s="209"/>
      <c r="K16" s="209"/>
      <c r="L16" s="209"/>
      <c r="M16" s="209"/>
      <c r="N16" s="209"/>
      <c r="O16" s="209"/>
    </row>
    <row r="17" spans="1:15" ht="22.35" customHeight="1">
      <c r="A17" s="253" t="s">
        <v>499</v>
      </c>
      <c r="B17" s="258">
        <v>100</v>
      </c>
      <c r="C17" s="258">
        <v>121.19</v>
      </c>
      <c r="D17" s="258">
        <v>175.73</v>
      </c>
      <c r="E17" s="258">
        <v>150.32</v>
      </c>
      <c r="F17" s="258">
        <v>134.91999999999999</v>
      </c>
      <c r="G17" s="262"/>
      <c r="H17" s="209"/>
      <c r="I17" s="209"/>
      <c r="J17" s="209"/>
      <c r="K17" s="209"/>
      <c r="L17" s="209"/>
      <c r="M17" s="209"/>
      <c r="N17" s="209"/>
      <c r="O17" s="209"/>
    </row>
    <row r="18" spans="1:15" ht="22.35" customHeight="1">
      <c r="A18" s="253" t="s">
        <v>500</v>
      </c>
      <c r="B18" s="258">
        <v>100</v>
      </c>
      <c r="C18" s="258">
        <v>109</v>
      </c>
      <c r="D18" s="258">
        <v>135.30000000000001</v>
      </c>
      <c r="E18" s="258">
        <v>132.69999999999999</v>
      </c>
      <c r="F18" s="258">
        <v>126.7</v>
      </c>
      <c r="G18" s="262"/>
      <c r="H18" s="209"/>
      <c r="I18" s="209"/>
      <c r="J18" s="209"/>
      <c r="K18" s="209"/>
      <c r="L18" s="209"/>
      <c r="M18" s="209"/>
      <c r="N18" s="209"/>
      <c r="O18" s="209"/>
    </row>
    <row r="19" spans="1:15" ht="22.35" customHeight="1">
      <c r="A19" s="253" t="s">
        <v>501</v>
      </c>
      <c r="B19" s="258">
        <v>100</v>
      </c>
      <c r="C19" s="258">
        <v>120</v>
      </c>
      <c r="D19" s="257">
        <v>141.91999999999999</v>
      </c>
      <c r="E19" s="257">
        <v>141</v>
      </c>
      <c r="F19" s="257">
        <v>126.96</v>
      </c>
      <c r="G19" s="262"/>
      <c r="H19" s="209"/>
      <c r="I19" s="209"/>
      <c r="J19" s="209"/>
      <c r="K19" s="209"/>
      <c r="L19" s="209"/>
      <c r="M19" s="209"/>
      <c r="N19" s="209"/>
      <c r="O19" s="209"/>
    </row>
    <row r="20" spans="1:15" ht="22.35" customHeight="1">
      <c r="A20" s="253" t="s">
        <v>502</v>
      </c>
      <c r="B20" s="258">
        <v>100</v>
      </c>
      <c r="C20" s="258">
        <v>106.75</v>
      </c>
      <c r="D20" s="258">
        <v>155.5</v>
      </c>
      <c r="E20" s="258">
        <v>141.24</v>
      </c>
      <c r="F20" s="258">
        <v>134.69</v>
      </c>
      <c r="G20" s="262"/>
      <c r="H20" s="209"/>
      <c r="I20" s="209"/>
      <c r="J20" s="209"/>
      <c r="K20" s="209"/>
      <c r="L20" s="209"/>
      <c r="M20" s="209"/>
      <c r="N20" s="209"/>
      <c r="O20" s="209"/>
    </row>
    <row r="21" spans="1:15" ht="22.35" customHeight="1">
      <c r="A21" s="253" t="s">
        <v>503</v>
      </c>
      <c r="B21" s="258">
        <v>100</v>
      </c>
      <c r="C21" s="258">
        <v>115.97</v>
      </c>
      <c r="D21" s="258">
        <v>196.76</v>
      </c>
      <c r="E21" s="258">
        <v>158.27000000000001</v>
      </c>
      <c r="F21" s="258">
        <v>146.86000000000001</v>
      </c>
      <c r="G21" s="262"/>
      <c r="H21" s="209"/>
      <c r="I21" s="209"/>
      <c r="J21" s="209"/>
      <c r="K21" s="209"/>
      <c r="L21" s="209"/>
      <c r="M21" s="209"/>
      <c r="N21" s="209"/>
      <c r="O21" s="209"/>
    </row>
    <row r="22" spans="1:15" ht="22.35" customHeight="1">
      <c r="A22" s="253" t="s">
        <v>504</v>
      </c>
      <c r="B22" s="258">
        <v>100</v>
      </c>
      <c r="C22" s="258">
        <v>110.13</v>
      </c>
      <c r="D22" s="257">
        <v>135.91</v>
      </c>
      <c r="E22" s="257">
        <v>129.63</v>
      </c>
      <c r="F22" s="257">
        <v>124.45</v>
      </c>
      <c r="G22" s="262"/>
      <c r="H22" s="209"/>
      <c r="I22" s="209"/>
      <c r="J22" s="209"/>
      <c r="K22" s="209"/>
      <c r="L22" s="209"/>
      <c r="M22" s="209"/>
      <c r="N22" s="209"/>
      <c r="O22" s="209"/>
    </row>
    <row r="23" spans="1:15" ht="22.35" customHeight="1">
      <c r="A23" s="253" t="s">
        <v>505</v>
      </c>
      <c r="B23" s="258">
        <v>100</v>
      </c>
      <c r="C23" s="258">
        <v>117.2</v>
      </c>
      <c r="D23" s="257">
        <v>170.4</v>
      </c>
      <c r="E23" s="257">
        <v>168.5</v>
      </c>
      <c r="F23" s="257">
        <v>157.69999999999999</v>
      </c>
      <c r="G23" s="262"/>
      <c r="H23" s="209"/>
      <c r="I23" s="209"/>
      <c r="J23" s="209"/>
      <c r="K23" s="209"/>
      <c r="L23" s="209"/>
      <c r="M23" s="209"/>
      <c r="N23" s="209"/>
      <c r="O23" s="209"/>
    </row>
    <row r="24" spans="1:15" ht="22.35" customHeight="1">
      <c r="A24" s="253" t="s">
        <v>272</v>
      </c>
      <c r="B24" s="258">
        <v>100</v>
      </c>
      <c r="C24" s="258">
        <v>108.52</v>
      </c>
      <c r="D24" s="257">
        <v>122.83</v>
      </c>
      <c r="E24" s="257">
        <v>125.77</v>
      </c>
      <c r="F24" s="257">
        <v>125.04</v>
      </c>
      <c r="G24" s="262"/>
      <c r="H24" s="209"/>
      <c r="I24" s="209"/>
      <c r="J24" s="209"/>
      <c r="K24" s="209"/>
      <c r="L24" s="209"/>
      <c r="M24" s="209"/>
      <c r="N24" s="209"/>
      <c r="O24" s="209"/>
    </row>
    <row r="25" spans="1:15" ht="22.35" customHeight="1">
      <c r="A25" s="253" t="s">
        <v>506</v>
      </c>
      <c r="B25" s="258">
        <v>100</v>
      </c>
      <c r="C25" s="258">
        <v>111.5</v>
      </c>
      <c r="D25" s="257">
        <v>138.19999999999999</v>
      </c>
      <c r="E25" s="257">
        <v>131.69999999999999</v>
      </c>
      <c r="F25" s="257">
        <v>125.84</v>
      </c>
      <c r="G25" s="262"/>
      <c r="H25" s="209"/>
      <c r="I25" s="209"/>
      <c r="J25" s="209"/>
      <c r="K25" s="209"/>
      <c r="L25" s="209"/>
      <c r="M25" s="209"/>
      <c r="N25" s="209"/>
      <c r="O25" s="209"/>
    </row>
    <row r="26" spans="1:15" ht="22.35" customHeight="1">
      <c r="A26" s="253" t="s">
        <v>255</v>
      </c>
      <c r="B26" s="258">
        <v>100</v>
      </c>
      <c r="C26" s="258">
        <v>106.3</v>
      </c>
      <c r="D26" s="257">
        <v>125.7</v>
      </c>
      <c r="E26" s="257">
        <v>128.19999999999999</v>
      </c>
      <c r="F26" s="257">
        <v>126.3</v>
      </c>
      <c r="G26" s="262"/>
      <c r="H26" s="209"/>
      <c r="I26" s="209"/>
      <c r="J26" s="209"/>
      <c r="K26" s="209"/>
      <c r="L26" s="209"/>
      <c r="M26" s="209"/>
      <c r="N26" s="209"/>
      <c r="O26" s="209"/>
    </row>
    <row r="27" spans="1:15" ht="22.35" customHeight="1">
      <c r="A27" s="253" t="s">
        <v>507</v>
      </c>
      <c r="B27" s="258">
        <v>100</v>
      </c>
      <c r="C27" s="258">
        <v>111.96</v>
      </c>
      <c r="D27" s="257">
        <v>150.34</v>
      </c>
      <c r="E27" s="257">
        <v>151.41</v>
      </c>
      <c r="F27" s="257">
        <v>144.32</v>
      </c>
      <c r="G27" s="262"/>
      <c r="H27" s="209"/>
      <c r="I27" s="209"/>
      <c r="J27" s="209"/>
      <c r="K27" s="209"/>
      <c r="L27" s="209"/>
      <c r="M27" s="209"/>
      <c r="N27" s="209"/>
      <c r="O27" s="209"/>
    </row>
    <row r="28" spans="1:15" ht="22.35" customHeight="1">
      <c r="A28" s="253" t="s">
        <v>274</v>
      </c>
      <c r="B28" s="258">
        <v>100</v>
      </c>
      <c r="C28" s="258">
        <v>112.09</v>
      </c>
      <c r="D28" s="257">
        <v>139.94</v>
      </c>
      <c r="E28" s="257">
        <v>141.99</v>
      </c>
      <c r="F28" s="257">
        <v>142.02000000000001</v>
      </c>
      <c r="G28" s="262"/>
      <c r="H28" s="209"/>
      <c r="I28" s="209"/>
      <c r="J28" s="209"/>
      <c r="K28" s="209"/>
      <c r="L28" s="209"/>
      <c r="M28" s="209"/>
      <c r="N28" s="209"/>
      <c r="O28" s="209"/>
    </row>
    <row r="29" spans="1:15" ht="22.35" customHeight="1">
      <c r="A29" s="253" t="s">
        <v>508</v>
      </c>
      <c r="B29" s="258">
        <v>100</v>
      </c>
      <c r="C29" s="258">
        <v>111.26</v>
      </c>
      <c r="D29" s="257">
        <v>144.16</v>
      </c>
      <c r="E29" s="257">
        <v>143.43</v>
      </c>
      <c r="F29" s="257">
        <v>139.65</v>
      </c>
      <c r="G29" s="262"/>
      <c r="H29" s="209"/>
      <c r="I29" s="209"/>
      <c r="J29" s="209"/>
      <c r="K29" s="209"/>
      <c r="L29" s="209"/>
      <c r="M29" s="209"/>
      <c r="N29" s="209"/>
      <c r="O29" s="209"/>
    </row>
    <row r="30" spans="1:15" ht="22.35" customHeight="1">
      <c r="A30" s="253" t="s">
        <v>509</v>
      </c>
      <c r="B30" s="258">
        <v>100</v>
      </c>
      <c r="C30" s="258">
        <v>110.48</v>
      </c>
      <c r="D30" s="257">
        <v>139.91</v>
      </c>
      <c r="E30" s="257">
        <v>138.25</v>
      </c>
      <c r="F30" s="257">
        <v>132.85</v>
      </c>
      <c r="G30" s="262"/>
      <c r="H30" s="209"/>
      <c r="I30" s="209"/>
      <c r="J30" s="209"/>
      <c r="K30" s="209"/>
      <c r="L30" s="209"/>
      <c r="M30" s="209"/>
      <c r="N30" s="209"/>
      <c r="O30" s="209"/>
    </row>
    <row r="31" spans="1:15" ht="22.35" customHeight="1">
      <c r="A31" s="253" t="s">
        <v>510</v>
      </c>
      <c r="B31" s="258">
        <v>100</v>
      </c>
      <c r="C31" s="258">
        <v>110.29</v>
      </c>
      <c r="D31" s="257">
        <v>160.38999999999999</v>
      </c>
      <c r="E31" s="257">
        <v>154.35</v>
      </c>
      <c r="F31" s="257">
        <v>140</v>
      </c>
      <c r="G31" s="262"/>
      <c r="H31" s="209"/>
      <c r="I31" s="209"/>
      <c r="J31" s="209"/>
      <c r="K31" s="209"/>
      <c r="L31" s="209"/>
      <c r="M31" s="209"/>
      <c r="N31" s="209"/>
      <c r="O31" s="209"/>
    </row>
    <row r="32" spans="1:15" ht="22.35" customHeight="1">
      <c r="A32" s="253" t="s">
        <v>511</v>
      </c>
      <c r="B32" s="258">
        <v>100</v>
      </c>
      <c r="C32" s="258">
        <v>110.6</v>
      </c>
      <c r="D32" s="257">
        <v>139.66999999999999</v>
      </c>
      <c r="E32" s="257">
        <v>132.49</v>
      </c>
      <c r="F32" s="257">
        <v>127.62</v>
      </c>
      <c r="G32" s="262"/>
      <c r="H32" s="209"/>
      <c r="I32" s="209"/>
      <c r="J32" s="209"/>
      <c r="K32" s="209"/>
      <c r="L32" s="209"/>
      <c r="M32" s="209"/>
      <c r="N32" s="209"/>
      <c r="O32" s="209"/>
    </row>
    <row r="33" spans="1:15" ht="22.35" customHeight="1">
      <c r="A33" s="253" t="s">
        <v>512</v>
      </c>
      <c r="B33" s="258">
        <v>100</v>
      </c>
      <c r="C33" s="258">
        <v>109.62</v>
      </c>
      <c r="D33" s="258">
        <v>142.41</v>
      </c>
      <c r="E33" s="258">
        <v>137.31</v>
      </c>
      <c r="F33" s="258">
        <v>134.55000000000001</v>
      </c>
      <c r="G33" s="262"/>
      <c r="H33" s="209"/>
      <c r="I33" s="209"/>
      <c r="J33" s="209"/>
      <c r="K33" s="209"/>
      <c r="L33" s="209"/>
      <c r="M33" s="209"/>
      <c r="N33" s="209"/>
      <c r="O33" s="209"/>
    </row>
    <row r="34" spans="1:15" ht="22.35" customHeight="1">
      <c r="A34" s="260" t="s">
        <v>154</v>
      </c>
      <c r="B34" s="259"/>
      <c r="C34" s="259"/>
      <c r="D34" s="259"/>
      <c r="E34" s="259"/>
      <c r="F34" s="260"/>
      <c r="G34" s="209"/>
      <c r="H34" s="209"/>
      <c r="I34" s="209"/>
      <c r="J34" s="209"/>
      <c r="K34" s="209"/>
      <c r="L34" s="209"/>
      <c r="M34" s="209"/>
      <c r="N34" s="209"/>
      <c r="O34" s="209"/>
    </row>
    <row r="35" spans="1:15" ht="36.6" customHeight="1">
      <c r="A35" s="467" t="s">
        <v>815</v>
      </c>
      <c r="B35" s="467"/>
      <c r="C35" s="467"/>
      <c r="D35" s="467"/>
      <c r="E35" s="467"/>
      <c r="F35" s="467"/>
      <c r="G35" s="260"/>
      <c r="H35" s="260"/>
      <c r="I35" s="209"/>
      <c r="J35" s="209"/>
      <c r="K35" s="209"/>
      <c r="L35" s="209"/>
      <c r="M35" s="209"/>
      <c r="N35" s="209"/>
      <c r="O35" s="209"/>
    </row>
    <row r="36" spans="1:15">
      <c r="A36" s="72"/>
    </row>
    <row r="37" spans="1:15">
      <c r="A37" s="72"/>
    </row>
  </sheetData>
  <mergeCells count="5">
    <mergeCell ref="A5:A6"/>
    <mergeCell ref="B5:F5"/>
    <mergeCell ref="A3:F3"/>
    <mergeCell ref="A1:F1"/>
    <mergeCell ref="A35:F35"/>
  </mergeCells>
  <phoneticPr fontId="18" type="noConversion"/>
  <printOptions horizontalCentered="1" verticalCentered="1"/>
  <pageMargins left="0.39370078740157477" right="0.39370078740157477" top="0.39370078740157477" bottom="0.39370078740157477" header="0" footer="0"/>
  <pageSetup paperSize="9" scale="98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6">
    <pageSetUpPr fitToPage="1"/>
  </sheetPr>
  <dimension ref="A1:F63"/>
  <sheetViews>
    <sheetView showGridLines="0" zoomScale="75" zoomScaleNormal="75" zoomScaleSheetLayoutView="115" workbookViewId="0">
      <selection sqref="A1:F1"/>
    </sheetView>
  </sheetViews>
  <sheetFormatPr baseColWidth="10" defaultColWidth="11.42578125" defaultRowHeight="12.75"/>
  <cols>
    <col min="1" max="1" width="15" style="4" customWidth="1"/>
    <col min="2" max="2" width="22.7109375" style="4" customWidth="1"/>
    <col min="3" max="3" width="22.28515625" style="4" customWidth="1"/>
    <col min="4" max="4" width="21.28515625" style="4" customWidth="1"/>
    <col min="5" max="6" width="22.7109375" style="4" customWidth="1"/>
    <col min="7" max="7" width="2.42578125" style="4" customWidth="1"/>
    <col min="8" max="16384" width="11.42578125" style="4"/>
  </cols>
  <sheetData>
    <row r="1" spans="1:6" ht="18.75">
      <c r="A1" s="461" t="s">
        <v>469</v>
      </c>
      <c r="B1" s="461"/>
      <c r="C1" s="461"/>
      <c r="D1" s="461"/>
      <c r="E1" s="461"/>
      <c r="F1" s="461"/>
    </row>
    <row r="2" spans="1:6" ht="13.5">
      <c r="A2" s="33"/>
      <c r="B2" s="33"/>
      <c r="C2" s="33"/>
      <c r="D2" s="33"/>
      <c r="E2" s="33"/>
      <c r="F2" s="33"/>
    </row>
    <row r="3" spans="1:6" ht="15.75">
      <c r="A3" s="505" t="s">
        <v>531</v>
      </c>
      <c r="B3" s="505"/>
      <c r="C3" s="505"/>
      <c r="D3" s="505"/>
      <c r="E3" s="505"/>
      <c r="F3" s="505"/>
    </row>
    <row r="4" spans="1:6" ht="15.75">
      <c r="A4" s="505" t="s">
        <v>434</v>
      </c>
      <c r="B4" s="505"/>
      <c r="C4" s="505"/>
      <c r="D4" s="505"/>
      <c r="E4" s="505"/>
      <c r="F4" s="505"/>
    </row>
    <row r="5" spans="1:6" ht="15.75">
      <c r="A5" s="505" t="s">
        <v>550</v>
      </c>
      <c r="B5" s="505"/>
      <c r="C5" s="505"/>
      <c r="D5" s="505"/>
      <c r="E5" s="505"/>
      <c r="F5" s="505"/>
    </row>
    <row r="6" spans="1:6" ht="24.6" customHeight="1">
      <c r="A6" s="266"/>
      <c r="B6" s="266"/>
      <c r="C6" s="266"/>
      <c r="D6" s="266"/>
      <c r="E6" s="266"/>
      <c r="F6" s="266"/>
    </row>
    <row r="7" spans="1:6" ht="20.85" customHeight="1">
      <c r="A7" s="468" t="s">
        <v>38</v>
      </c>
      <c r="B7" s="469" t="s">
        <v>302</v>
      </c>
      <c r="C7" s="469" t="s">
        <v>295</v>
      </c>
      <c r="D7" s="469" t="s">
        <v>248</v>
      </c>
      <c r="E7" s="469" t="s">
        <v>296</v>
      </c>
      <c r="F7" s="469" t="s">
        <v>156</v>
      </c>
    </row>
    <row r="8" spans="1:6" ht="20.85" customHeight="1">
      <c r="A8" s="468"/>
      <c r="B8" s="469"/>
      <c r="C8" s="469"/>
      <c r="D8" s="469"/>
      <c r="E8" s="469"/>
      <c r="F8" s="469"/>
    </row>
    <row r="9" spans="1:6" ht="20.85" customHeight="1">
      <c r="A9" s="468"/>
      <c r="B9" s="469"/>
      <c r="C9" s="469"/>
      <c r="D9" s="469"/>
      <c r="E9" s="469"/>
      <c r="F9" s="469"/>
    </row>
    <row r="10" spans="1:6" ht="20.85" customHeight="1">
      <c r="A10" s="468"/>
      <c r="B10" s="469"/>
      <c r="C10" s="469"/>
      <c r="D10" s="469"/>
      <c r="E10" s="469"/>
      <c r="F10" s="469"/>
    </row>
    <row r="11" spans="1:6" ht="21.6" customHeight="1">
      <c r="A11" s="267">
        <v>2014</v>
      </c>
      <c r="B11" s="271">
        <v>43993.799999999996</v>
      </c>
      <c r="C11" s="271">
        <v>25585.000000000004</v>
      </c>
      <c r="D11" s="271">
        <v>16681.5</v>
      </c>
      <c r="E11" s="271">
        <v>520.20000000000005</v>
      </c>
      <c r="F11" s="271">
        <v>1207.0999999999999</v>
      </c>
    </row>
    <row r="12" spans="1:6" ht="21.6" customHeight="1">
      <c r="A12" s="267">
        <v>2015</v>
      </c>
      <c r="B12" s="271">
        <v>45642</v>
      </c>
      <c r="C12" s="271">
        <v>27192.199999999997</v>
      </c>
      <c r="D12" s="271">
        <v>16727.300000000003</v>
      </c>
      <c r="E12" s="271">
        <v>514.9</v>
      </c>
      <c r="F12" s="271">
        <v>1207.5999999999999</v>
      </c>
    </row>
    <row r="13" spans="1:6" ht="21.6" customHeight="1">
      <c r="A13" s="267">
        <v>2016</v>
      </c>
      <c r="B13" s="271">
        <v>48411.599999999991</v>
      </c>
      <c r="C13" s="271">
        <v>29398.100000000002</v>
      </c>
      <c r="D13" s="271">
        <v>17310.599999999999</v>
      </c>
      <c r="E13" s="271">
        <v>503.7</v>
      </c>
      <c r="F13" s="271">
        <v>1199.2</v>
      </c>
    </row>
    <row r="14" spans="1:6" ht="21.6" customHeight="1">
      <c r="A14" s="267">
        <v>2017</v>
      </c>
      <c r="B14" s="271">
        <v>50640.800000000003</v>
      </c>
      <c r="C14" s="271">
        <v>29981.399999999998</v>
      </c>
      <c r="D14" s="271">
        <v>18962.000000000004</v>
      </c>
      <c r="E14" s="271">
        <v>506.1</v>
      </c>
      <c r="F14" s="271">
        <v>1191.3</v>
      </c>
    </row>
    <row r="15" spans="1:6" ht="21.6" customHeight="1">
      <c r="A15" s="267">
        <v>2018</v>
      </c>
      <c r="B15" s="271">
        <v>52144.499999999993</v>
      </c>
      <c r="C15" s="271">
        <v>31405.699999999997</v>
      </c>
      <c r="D15" s="271">
        <v>19000.5</v>
      </c>
      <c r="E15" s="271">
        <v>528.6</v>
      </c>
      <c r="F15" s="271">
        <v>1209.7</v>
      </c>
    </row>
    <row r="16" spans="1:6" ht="21.6" customHeight="1">
      <c r="A16" s="267">
        <v>2019</v>
      </c>
      <c r="B16" s="271">
        <v>51789</v>
      </c>
      <c r="C16" s="271">
        <v>30108.300000000003</v>
      </c>
      <c r="D16" s="271">
        <v>19919.599999999999</v>
      </c>
      <c r="E16" s="271">
        <v>558</v>
      </c>
      <c r="F16" s="271">
        <v>1203.0999999999999</v>
      </c>
    </row>
    <row r="17" spans="1:6" ht="21.6" customHeight="1">
      <c r="A17" s="267">
        <v>2020</v>
      </c>
      <c r="B17" s="271">
        <v>51787.200000000004</v>
      </c>
      <c r="C17" s="271">
        <v>30484.7</v>
      </c>
      <c r="D17" s="271">
        <v>19732.300000000003</v>
      </c>
      <c r="E17" s="271">
        <v>609.9</v>
      </c>
      <c r="F17" s="271">
        <v>960.3</v>
      </c>
    </row>
    <row r="18" spans="1:6" ht="21.6" customHeight="1">
      <c r="A18" s="267">
        <v>2021</v>
      </c>
      <c r="B18" s="271">
        <v>57253.2</v>
      </c>
      <c r="C18" s="271">
        <v>35229.199999999997</v>
      </c>
      <c r="D18" s="271">
        <v>20482.2</v>
      </c>
      <c r="E18" s="271">
        <v>700.5</v>
      </c>
      <c r="F18" s="271">
        <v>841.3</v>
      </c>
    </row>
    <row r="19" spans="1:6" ht="21.6" customHeight="1">
      <c r="A19" s="267">
        <v>2022</v>
      </c>
      <c r="B19" s="271">
        <v>63068.399999999994</v>
      </c>
      <c r="C19" s="271">
        <v>37203.1</v>
      </c>
      <c r="D19" s="271">
        <v>24436.699999999997</v>
      </c>
      <c r="E19" s="271">
        <v>715.7</v>
      </c>
      <c r="F19" s="271">
        <v>712.9</v>
      </c>
    </row>
    <row r="20" spans="1:6" ht="21.6" customHeight="1">
      <c r="A20" s="267" t="s">
        <v>837</v>
      </c>
      <c r="B20" s="271">
        <v>65612.800000000003</v>
      </c>
      <c r="C20" s="271">
        <v>35645.799999999996</v>
      </c>
      <c r="D20" s="271">
        <v>28458.5</v>
      </c>
      <c r="E20" s="271">
        <v>758.3</v>
      </c>
      <c r="F20" s="271">
        <v>750.2</v>
      </c>
    </row>
    <row r="21" spans="1:6" ht="21.6" customHeight="1">
      <c r="A21" s="267" t="s">
        <v>838</v>
      </c>
      <c r="B21" s="271">
        <v>68430.400000000009</v>
      </c>
      <c r="C21" s="271">
        <v>38830.400000000009</v>
      </c>
      <c r="D21" s="271">
        <v>28077.800000000003</v>
      </c>
      <c r="E21" s="271">
        <v>772.7</v>
      </c>
      <c r="F21" s="271">
        <v>749.5</v>
      </c>
    </row>
    <row r="22" spans="1:6" ht="21.6" customHeight="1">
      <c r="A22" s="269" t="s">
        <v>157</v>
      </c>
      <c r="B22" s="272"/>
      <c r="C22" s="272"/>
      <c r="D22" s="272"/>
      <c r="E22" s="272"/>
      <c r="F22" s="272"/>
    </row>
    <row r="23" spans="1:6" ht="21.6" customHeight="1">
      <c r="A23" s="269" t="s">
        <v>158</v>
      </c>
      <c r="B23" s="272"/>
      <c r="C23" s="272"/>
      <c r="D23" s="272"/>
      <c r="E23" s="272"/>
      <c r="F23" s="272"/>
    </row>
    <row r="24" spans="1:6" ht="22.35" customHeight="1">
      <c r="A24" s="270"/>
      <c r="B24" s="273" t="s">
        <v>159</v>
      </c>
      <c r="C24" s="273"/>
      <c r="D24" s="273"/>
      <c r="E24" s="273"/>
      <c r="F24" s="273"/>
    </row>
    <row r="25" spans="1:6" ht="14.25">
      <c r="A25" s="35"/>
      <c r="B25" s="36"/>
      <c r="C25" s="36"/>
      <c r="D25" s="36"/>
      <c r="E25" s="36"/>
      <c r="F25" s="36"/>
    </row>
    <row r="26" spans="1:6" ht="14.25">
      <c r="A26" s="35"/>
      <c r="B26" s="36"/>
      <c r="C26" s="36"/>
      <c r="D26" s="36"/>
      <c r="E26" s="36"/>
      <c r="F26" s="36"/>
    </row>
    <row r="27" spans="1:6" ht="14.25">
      <c r="A27" s="36"/>
      <c r="B27" s="36"/>
      <c r="C27" s="36"/>
      <c r="D27" s="36"/>
      <c r="E27" s="36"/>
      <c r="F27" s="36"/>
    </row>
    <row r="28" spans="1:6" ht="14.25">
      <c r="A28" s="36"/>
      <c r="B28" s="36"/>
      <c r="C28" s="36"/>
      <c r="D28" s="36"/>
      <c r="E28" s="36"/>
      <c r="F28" s="36"/>
    </row>
    <row r="29" spans="1:6" ht="14.25">
      <c r="A29" s="35"/>
      <c r="B29" s="36"/>
      <c r="C29" s="36"/>
      <c r="D29" s="36"/>
      <c r="E29" s="36"/>
      <c r="F29" s="36"/>
    </row>
    <row r="30" spans="1:6" ht="14.25">
      <c r="A30" s="35"/>
      <c r="B30" s="36"/>
      <c r="C30" s="36"/>
      <c r="D30" s="36"/>
      <c r="E30" s="36"/>
      <c r="F30" s="36"/>
    </row>
    <row r="31" spans="1:6" ht="14.25">
      <c r="A31" s="35"/>
      <c r="B31" s="36"/>
      <c r="C31" s="36"/>
      <c r="D31" s="36"/>
      <c r="E31" s="36"/>
      <c r="F31" s="36"/>
    </row>
    <row r="32" spans="1:6" ht="14.25">
      <c r="A32" s="35"/>
      <c r="B32" s="36"/>
      <c r="C32" s="36"/>
      <c r="D32" s="36"/>
      <c r="E32" s="36"/>
      <c r="F32" s="36"/>
    </row>
    <row r="33" spans="1:6" ht="14.25">
      <c r="A33" s="35"/>
      <c r="B33" s="36"/>
      <c r="C33" s="36"/>
      <c r="D33" s="36"/>
      <c r="E33" s="36"/>
      <c r="F33" s="36"/>
    </row>
    <row r="34" spans="1:6" ht="14.25">
      <c r="A34" s="35"/>
      <c r="B34" s="36"/>
      <c r="C34" s="36"/>
      <c r="D34" s="36"/>
      <c r="E34" s="36"/>
      <c r="F34" s="36"/>
    </row>
    <row r="35" spans="1:6" ht="14.25">
      <c r="A35" s="35"/>
      <c r="B35" s="36"/>
      <c r="C35" s="36"/>
      <c r="D35" s="36"/>
      <c r="E35" s="36"/>
      <c r="F35" s="36"/>
    </row>
    <row r="36" spans="1:6" ht="14.25">
      <c r="A36" s="35"/>
      <c r="B36" s="36"/>
      <c r="C36" s="36"/>
      <c r="D36" s="36"/>
      <c r="E36" s="36"/>
      <c r="F36" s="36"/>
    </row>
    <row r="37" spans="1:6" ht="14.25">
      <c r="A37" s="35"/>
      <c r="B37" s="36"/>
      <c r="C37" s="36"/>
      <c r="D37" s="36"/>
      <c r="E37" s="36"/>
      <c r="F37" s="36"/>
    </row>
    <row r="38" spans="1:6" ht="14.25">
      <c r="A38" s="35"/>
      <c r="B38" s="36"/>
      <c r="C38" s="36"/>
      <c r="D38" s="36"/>
      <c r="E38" s="36"/>
      <c r="F38" s="36"/>
    </row>
    <row r="39" spans="1:6" ht="14.25">
      <c r="A39" s="35"/>
      <c r="B39" s="36"/>
      <c r="C39" s="36"/>
      <c r="D39" s="36"/>
      <c r="E39" s="36"/>
      <c r="F39" s="36"/>
    </row>
    <row r="40" spans="1:6" ht="14.25">
      <c r="A40" s="35"/>
      <c r="B40" s="36"/>
      <c r="C40" s="36"/>
      <c r="D40" s="36"/>
      <c r="E40" s="36"/>
      <c r="F40" s="36"/>
    </row>
    <row r="41" spans="1:6" ht="14.25">
      <c r="A41" s="35"/>
      <c r="B41" s="36"/>
      <c r="C41" s="36"/>
      <c r="D41" s="36"/>
      <c r="E41" s="36"/>
      <c r="F41" s="36"/>
    </row>
    <row r="42" spans="1:6" ht="14.25">
      <c r="A42" s="35"/>
      <c r="B42" s="36"/>
      <c r="C42" s="36"/>
      <c r="D42" s="36"/>
      <c r="E42" s="36"/>
      <c r="F42" s="36"/>
    </row>
    <row r="43" spans="1:6" ht="14.25">
      <c r="A43" s="35"/>
      <c r="B43" s="36"/>
      <c r="C43" s="36"/>
      <c r="D43" s="36"/>
      <c r="E43" s="36"/>
      <c r="F43" s="36"/>
    </row>
    <row r="44" spans="1:6" ht="14.25">
      <c r="A44" s="35"/>
      <c r="B44" s="36"/>
      <c r="C44" s="36"/>
      <c r="D44" s="36"/>
      <c r="E44" s="36"/>
      <c r="F44" s="36"/>
    </row>
    <row r="45" spans="1:6" ht="14.25">
      <c r="A45" s="35"/>
      <c r="B45" s="36"/>
      <c r="C45" s="36"/>
      <c r="D45" s="36"/>
      <c r="E45" s="36"/>
      <c r="F45" s="36"/>
    </row>
    <row r="46" spans="1:6" ht="14.25">
      <c r="A46" s="35"/>
      <c r="B46" s="36"/>
      <c r="C46" s="36"/>
      <c r="D46" s="36"/>
      <c r="E46" s="36"/>
      <c r="F46" s="36"/>
    </row>
    <row r="47" spans="1:6" ht="14.25">
      <c r="A47" s="36"/>
      <c r="B47" s="36"/>
      <c r="C47" s="36"/>
      <c r="D47" s="36"/>
      <c r="E47" s="36"/>
      <c r="F47" s="36"/>
    </row>
    <row r="48" spans="1:6" ht="14.25">
      <c r="A48" s="36"/>
      <c r="B48" s="36"/>
      <c r="C48" s="36"/>
      <c r="D48" s="36"/>
      <c r="E48" s="36"/>
      <c r="F48" s="36"/>
    </row>
    <row r="49" spans="1:6" ht="14.25">
      <c r="A49" s="36"/>
      <c r="B49" s="36"/>
      <c r="C49" s="36"/>
      <c r="D49" s="36"/>
      <c r="E49" s="36"/>
      <c r="F49" s="36"/>
    </row>
    <row r="50" spans="1:6" ht="14.25">
      <c r="A50" s="36"/>
      <c r="B50" s="36"/>
      <c r="C50" s="36"/>
      <c r="D50" s="36"/>
      <c r="E50" s="36"/>
      <c r="F50" s="36"/>
    </row>
    <row r="51" spans="1:6" ht="14.25">
      <c r="A51" s="36"/>
      <c r="B51" s="36"/>
      <c r="C51" s="36"/>
      <c r="D51" s="36"/>
      <c r="E51" s="36"/>
      <c r="F51" s="36"/>
    </row>
    <row r="52" spans="1:6" ht="14.25">
      <c r="A52" s="36"/>
      <c r="B52" s="36"/>
      <c r="C52" s="36"/>
      <c r="D52" s="36"/>
      <c r="E52" s="36"/>
      <c r="F52" s="36"/>
    </row>
    <row r="53" spans="1:6" ht="14.25">
      <c r="A53" s="36"/>
      <c r="B53" s="36"/>
      <c r="C53" s="36"/>
      <c r="D53" s="36"/>
      <c r="E53" s="36"/>
      <c r="F53" s="36"/>
    </row>
    <row r="54" spans="1:6" ht="14.25">
      <c r="A54" s="36"/>
      <c r="B54" s="36"/>
      <c r="C54" s="36"/>
      <c r="D54" s="36"/>
      <c r="E54" s="36"/>
      <c r="F54" s="36"/>
    </row>
    <row r="55" spans="1:6" ht="14.25">
      <c r="A55" s="36"/>
      <c r="B55" s="36"/>
      <c r="C55" s="36"/>
      <c r="D55" s="36"/>
      <c r="E55" s="36"/>
      <c r="F55" s="36"/>
    </row>
    <row r="56" spans="1:6" ht="14.25">
      <c r="A56" s="36"/>
      <c r="B56" s="36"/>
      <c r="C56" s="36"/>
      <c r="D56" s="36"/>
      <c r="E56" s="36"/>
      <c r="F56" s="36"/>
    </row>
    <row r="57" spans="1:6" ht="14.25">
      <c r="A57" s="36"/>
      <c r="B57" s="36"/>
      <c r="C57" s="36"/>
      <c r="D57" s="36"/>
      <c r="E57" s="36"/>
      <c r="F57" s="36"/>
    </row>
    <row r="58" spans="1:6" ht="14.25">
      <c r="A58" s="36"/>
      <c r="B58" s="36"/>
      <c r="C58" s="36"/>
      <c r="D58" s="36"/>
      <c r="E58" s="36"/>
      <c r="F58" s="36"/>
    </row>
    <row r="59" spans="1:6" ht="14.25">
      <c r="A59" s="36"/>
      <c r="B59" s="36"/>
      <c r="C59" s="36"/>
      <c r="D59" s="36"/>
      <c r="E59" s="36"/>
      <c r="F59" s="36"/>
    </row>
    <row r="60" spans="1:6" ht="14.25">
      <c r="A60" s="36"/>
      <c r="B60" s="36"/>
      <c r="C60" s="36"/>
      <c r="D60" s="36"/>
      <c r="E60" s="36"/>
      <c r="F60" s="36"/>
    </row>
    <row r="61" spans="1:6" ht="14.25">
      <c r="A61" s="36"/>
      <c r="B61" s="36"/>
      <c r="C61" s="36"/>
      <c r="D61" s="36"/>
      <c r="E61" s="36"/>
      <c r="F61" s="36"/>
    </row>
    <row r="62" spans="1:6" ht="14.25">
      <c r="A62" s="36"/>
      <c r="B62" s="36"/>
      <c r="C62" s="36"/>
      <c r="D62" s="36"/>
      <c r="E62" s="36"/>
      <c r="F62" s="36"/>
    </row>
    <row r="63" spans="1:6" ht="14.25">
      <c r="A63" s="36"/>
      <c r="B63" s="36"/>
      <c r="C63" s="36"/>
      <c r="D63" s="36"/>
      <c r="E63" s="36"/>
      <c r="F63" s="36"/>
    </row>
  </sheetData>
  <mergeCells count="10">
    <mergeCell ref="A1:F1"/>
    <mergeCell ref="A3:F3"/>
    <mergeCell ref="A4:F4"/>
    <mergeCell ref="A5:F5"/>
    <mergeCell ref="A7:A10"/>
    <mergeCell ref="B7:B10"/>
    <mergeCell ref="C7:C10"/>
    <mergeCell ref="D7:D10"/>
    <mergeCell ref="E7:E10"/>
    <mergeCell ref="F7:F10"/>
  </mergeCells>
  <printOptions horizontalCentered="1" verticalCentered="1"/>
  <pageMargins left="0.39370078740157477" right="0.39370078740157477" top="0.39370078740157477" bottom="0.39370078740157477" header="0.24" footer="0"/>
  <pageSetup paperSize="9" scale="74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7">
    <pageSetUpPr fitToPage="1"/>
  </sheetPr>
  <dimension ref="A1:F55"/>
  <sheetViews>
    <sheetView showGridLines="0" zoomScale="75" zoomScaleNormal="75" zoomScaleSheetLayoutView="75" workbookViewId="0">
      <selection sqref="A1:F1"/>
    </sheetView>
  </sheetViews>
  <sheetFormatPr baseColWidth="10" defaultColWidth="11.42578125" defaultRowHeight="12.75"/>
  <cols>
    <col min="1" max="1" width="15.28515625" style="4" customWidth="1"/>
    <col min="2" max="2" width="22.7109375" style="4" customWidth="1"/>
    <col min="3" max="3" width="26.5703125" style="4" customWidth="1"/>
    <col min="4" max="4" width="25.42578125" style="4" customWidth="1"/>
    <col min="5" max="6" width="22.7109375" style="4" customWidth="1"/>
    <col min="7" max="16384" width="11.42578125" style="4"/>
  </cols>
  <sheetData>
    <row r="1" spans="1:6" ht="18.75">
      <c r="A1" s="461" t="s">
        <v>469</v>
      </c>
      <c r="B1" s="461"/>
      <c r="C1" s="461"/>
      <c r="D1" s="461"/>
      <c r="E1" s="461"/>
      <c r="F1" s="461"/>
    </row>
    <row r="2" spans="1:6" ht="13.5">
      <c r="A2" s="33"/>
      <c r="B2" s="33"/>
      <c r="C2" s="33"/>
      <c r="D2" s="33"/>
      <c r="E2" s="33"/>
      <c r="F2" s="33"/>
    </row>
    <row r="3" spans="1:6" ht="15.75">
      <c r="A3" s="505" t="s">
        <v>532</v>
      </c>
      <c r="B3" s="505"/>
      <c r="C3" s="505"/>
      <c r="D3" s="505"/>
      <c r="E3" s="505"/>
      <c r="F3" s="505"/>
    </row>
    <row r="4" spans="1:6" ht="15.75">
      <c r="A4" s="505" t="s">
        <v>294</v>
      </c>
      <c r="B4" s="505"/>
      <c r="C4" s="505"/>
      <c r="D4" s="505"/>
      <c r="E4" s="505"/>
      <c r="F4" s="505"/>
    </row>
    <row r="5" spans="1:6" ht="24.6" customHeight="1">
      <c r="A5" s="266"/>
      <c r="B5" s="266"/>
      <c r="C5" s="266"/>
      <c r="D5" s="266"/>
      <c r="E5" s="266"/>
      <c r="F5" s="266"/>
    </row>
    <row r="6" spans="1:6" ht="20.85" customHeight="1">
      <c r="A6" s="468" t="s">
        <v>38</v>
      </c>
      <c r="B6" s="469" t="s">
        <v>302</v>
      </c>
      <c r="C6" s="469" t="s">
        <v>295</v>
      </c>
      <c r="D6" s="469" t="s">
        <v>248</v>
      </c>
      <c r="E6" s="469" t="s">
        <v>296</v>
      </c>
      <c r="F6" s="469" t="s">
        <v>156</v>
      </c>
    </row>
    <row r="7" spans="1:6" ht="20.85" customHeight="1">
      <c r="A7" s="468"/>
      <c r="B7" s="469"/>
      <c r="C7" s="469"/>
      <c r="D7" s="469"/>
      <c r="E7" s="469"/>
      <c r="F7" s="469"/>
    </row>
    <row r="8" spans="1:6" ht="20.85" customHeight="1">
      <c r="A8" s="468"/>
      <c r="B8" s="469"/>
      <c r="C8" s="469"/>
      <c r="D8" s="469"/>
      <c r="E8" s="469"/>
      <c r="F8" s="469"/>
    </row>
    <row r="9" spans="1:6" ht="20.85" customHeight="1">
      <c r="A9" s="468"/>
      <c r="B9" s="469"/>
      <c r="C9" s="469"/>
      <c r="D9" s="469"/>
      <c r="E9" s="469"/>
      <c r="F9" s="469"/>
    </row>
    <row r="10" spans="1:6" ht="21.6" customHeight="1">
      <c r="A10" s="274">
        <v>2014</v>
      </c>
      <c r="B10" s="271">
        <v>100</v>
      </c>
      <c r="C10" s="271">
        <v>58.155921970823179</v>
      </c>
      <c r="D10" s="271">
        <v>37.917842968781969</v>
      </c>
      <c r="E10" s="271">
        <v>1.182439343725707</v>
      </c>
      <c r="F10" s="271">
        <v>2.7437957166691671</v>
      </c>
    </row>
    <row r="11" spans="1:6" ht="21.6" customHeight="1">
      <c r="A11" s="274">
        <v>2015</v>
      </c>
      <c r="B11" s="271">
        <v>100</v>
      </c>
      <c r="C11" s="271">
        <v>59.5771438587266</v>
      </c>
      <c r="D11" s="271">
        <v>36.648919854519967</v>
      </c>
      <c r="E11" s="271">
        <v>1.1281276017702992</v>
      </c>
      <c r="F11" s="271">
        <v>2.6458086849831295</v>
      </c>
    </row>
    <row r="12" spans="1:6" ht="21.6" customHeight="1">
      <c r="A12" s="274">
        <v>2016</v>
      </c>
      <c r="B12" s="271">
        <v>100</v>
      </c>
      <c r="C12" s="271">
        <v>60.725322030257225</v>
      </c>
      <c r="D12" s="271">
        <v>35.757132588057409</v>
      </c>
      <c r="E12" s="271">
        <v>1.0404531145427958</v>
      </c>
      <c r="F12" s="271">
        <v>2.4770922671425866</v>
      </c>
    </row>
    <row r="13" spans="1:6" ht="21.6" customHeight="1">
      <c r="A13" s="274">
        <v>2017</v>
      </c>
      <c r="B13" s="271">
        <v>100</v>
      </c>
      <c r="C13" s="271">
        <v>59.20404101041057</v>
      </c>
      <c r="D13" s="271">
        <v>37.444116206695</v>
      </c>
      <c r="E13" s="271">
        <v>0.99939179475837658</v>
      </c>
      <c r="F13" s="271">
        <v>2.3524509881360478</v>
      </c>
    </row>
    <row r="14" spans="1:6" ht="21.6" customHeight="1">
      <c r="A14" s="274">
        <v>2018</v>
      </c>
      <c r="B14" s="271">
        <v>100</v>
      </c>
      <c r="C14" s="271">
        <v>60.228211987841483</v>
      </c>
      <c r="D14" s="271">
        <v>36.43816701665564</v>
      </c>
      <c r="E14" s="271">
        <v>1.0137214854874437</v>
      </c>
      <c r="F14" s="271">
        <v>2.3198995100154383</v>
      </c>
    </row>
    <row r="15" spans="1:6" ht="21.6" customHeight="1">
      <c r="A15" s="274">
        <v>2019</v>
      </c>
      <c r="B15" s="271">
        <v>100</v>
      </c>
      <c r="C15" s="271">
        <v>58.136476858020046</v>
      </c>
      <c r="D15" s="271">
        <v>38.462994072100251</v>
      </c>
      <c r="E15" s="271">
        <v>1.0774488791056016</v>
      </c>
      <c r="F15" s="271">
        <v>2.3230801907741023</v>
      </c>
    </row>
    <row r="16" spans="1:6" ht="21.6" customHeight="1">
      <c r="A16" s="274">
        <v>2020</v>
      </c>
      <c r="B16" s="271">
        <v>100</v>
      </c>
      <c r="C16" s="271">
        <v>58.86531807087465</v>
      </c>
      <c r="D16" s="271">
        <v>38.102658572002355</v>
      </c>
      <c r="E16" s="271">
        <v>1.1777041431087216</v>
      </c>
      <c r="F16" s="271">
        <v>1.8543192140142735</v>
      </c>
    </row>
    <row r="17" spans="1:6" ht="21.6" customHeight="1">
      <c r="A17" s="274">
        <v>2021</v>
      </c>
      <c r="B17" s="271">
        <v>100</v>
      </c>
      <c r="C17" s="271">
        <v>61.532281165070245</v>
      </c>
      <c r="D17" s="271">
        <v>35.774768921213138</v>
      </c>
      <c r="E17" s="271">
        <v>1.223512397560311</v>
      </c>
      <c r="F17" s="271">
        <v>1.4694375161563022</v>
      </c>
    </row>
    <row r="18" spans="1:6" ht="21.6" customHeight="1">
      <c r="A18" s="274">
        <v>2022</v>
      </c>
      <c r="B18" s="271">
        <v>100</v>
      </c>
      <c r="C18" s="271">
        <v>58.988495030791967</v>
      </c>
      <c r="D18" s="271">
        <v>38.746345237868724</v>
      </c>
      <c r="E18" s="271">
        <v>1.1347996778101237</v>
      </c>
      <c r="F18" s="271">
        <v>1.1303600535291842</v>
      </c>
    </row>
    <row r="19" spans="1:6" ht="21.6" customHeight="1">
      <c r="A19" s="275" t="s">
        <v>617</v>
      </c>
      <c r="B19" s="271">
        <v>100</v>
      </c>
      <c r="C19" s="271">
        <v>54.327509266484576</v>
      </c>
      <c r="D19" s="271">
        <v>43.37339665431135</v>
      </c>
      <c r="E19" s="271">
        <v>1.1557196156847445</v>
      </c>
      <c r="F19" s="271">
        <v>1.1433744635193133</v>
      </c>
    </row>
    <row r="20" spans="1:6" ht="21.6" customHeight="1">
      <c r="A20" s="275" t="s">
        <v>618</v>
      </c>
      <c r="B20" s="271">
        <v>100</v>
      </c>
      <c r="C20" s="271">
        <v>56.744370922864697</v>
      </c>
      <c r="D20" s="271">
        <v>41.031179125067219</v>
      </c>
      <c r="E20" s="271">
        <v>1.1291765063480559</v>
      </c>
      <c r="F20" s="271">
        <v>1.0952734457200308</v>
      </c>
    </row>
    <row r="21" spans="1:6" ht="21.6" customHeight="1">
      <c r="A21" s="269" t="s">
        <v>157</v>
      </c>
      <c r="B21" s="272"/>
      <c r="C21" s="272"/>
      <c r="D21" s="272"/>
      <c r="E21" s="272"/>
      <c r="F21" s="272"/>
    </row>
    <row r="22" spans="1:6" ht="21.6" customHeight="1">
      <c r="A22" s="269" t="s">
        <v>158</v>
      </c>
      <c r="B22" s="272"/>
      <c r="C22" s="272"/>
      <c r="D22" s="272"/>
      <c r="E22" s="272"/>
      <c r="F22" s="272"/>
    </row>
    <row r="23" spans="1:6" ht="14.25">
      <c r="A23" s="35"/>
      <c r="B23" s="36"/>
      <c r="C23" s="36"/>
      <c r="D23" s="36"/>
      <c r="E23" s="36"/>
      <c r="F23" s="36"/>
    </row>
    <row r="24" spans="1:6" ht="14.25">
      <c r="A24" s="35"/>
      <c r="B24" s="36"/>
      <c r="C24" s="36"/>
      <c r="D24" s="36"/>
      <c r="E24" s="36"/>
      <c r="F24" s="36"/>
    </row>
    <row r="25" spans="1:6" ht="14.25">
      <c r="A25" s="35"/>
      <c r="B25" s="36"/>
      <c r="C25" s="36"/>
      <c r="D25" s="36"/>
      <c r="E25" s="36"/>
      <c r="F25" s="36"/>
    </row>
    <row r="26" spans="1:6" ht="14.25">
      <c r="A26" s="35"/>
      <c r="B26" s="36"/>
      <c r="C26" s="36"/>
      <c r="D26" s="36"/>
      <c r="E26" s="36"/>
      <c r="F26" s="36"/>
    </row>
    <row r="27" spans="1:6" ht="14.25">
      <c r="A27" s="35"/>
      <c r="B27" s="36"/>
      <c r="C27" s="36"/>
      <c r="D27" s="36"/>
      <c r="E27" s="36"/>
      <c r="F27" s="36"/>
    </row>
    <row r="28" spans="1:6" ht="14.25">
      <c r="A28" s="35"/>
      <c r="B28" s="36"/>
      <c r="C28" s="36"/>
      <c r="D28" s="36"/>
      <c r="E28" s="36"/>
      <c r="F28" s="36"/>
    </row>
    <row r="29" spans="1:6" ht="14.25">
      <c r="A29" s="35"/>
      <c r="B29" s="36"/>
      <c r="C29" s="36"/>
      <c r="D29" s="36"/>
      <c r="E29" s="36"/>
      <c r="F29" s="36"/>
    </row>
    <row r="30" spans="1:6" ht="14.25">
      <c r="A30" s="35"/>
      <c r="B30" s="36"/>
      <c r="C30" s="36"/>
      <c r="D30" s="36"/>
      <c r="E30" s="36"/>
      <c r="F30" s="36"/>
    </row>
    <row r="31" spans="1:6" ht="14.25">
      <c r="A31" s="35"/>
      <c r="B31" s="36"/>
      <c r="C31" s="36"/>
      <c r="D31" s="36"/>
      <c r="E31" s="36"/>
      <c r="F31" s="36"/>
    </row>
    <row r="32" spans="1:6" ht="14.25">
      <c r="A32" s="35"/>
      <c r="B32" s="36"/>
      <c r="C32" s="36"/>
      <c r="D32" s="36"/>
      <c r="E32" s="36"/>
      <c r="F32" s="36"/>
    </row>
    <row r="33" spans="1:6" ht="14.25">
      <c r="A33" s="35"/>
      <c r="B33" s="36"/>
      <c r="C33" s="36"/>
      <c r="D33" s="36"/>
      <c r="E33" s="36"/>
      <c r="F33" s="36"/>
    </row>
    <row r="34" spans="1:6" ht="14.25">
      <c r="A34" s="35"/>
      <c r="B34" s="36"/>
      <c r="C34" s="36"/>
      <c r="D34" s="36"/>
      <c r="E34" s="36"/>
      <c r="F34" s="36"/>
    </row>
    <row r="35" spans="1:6" ht="14.25">
      <c r="A35" s="35"/>
      <c r="B35" s="36"/>
      <c r="C35" s="36"/>
      <c r="D35" s="36"/>
      <c r="E35" s="36"/>
      <c r="F35" s="36"/>
    </row>
    <row r="36" spans="1:6" ht="14.25">
      <c r="A36" s="35"/>
      <c r="B36" s="36"/>
      <c r="C36" s="36"/>
      <c r="D36" s="36"/>
      <c r="E36" s="36"/>
      <c r="F36" s="36"/>
    </row>
    <row r="37" spans="1:6" ht="14.25">
      <c r="A37" s="35"/>
      <c r="B37" s="36"/>
      <c r="C37" s="36"/>
      <c r="D37" s="36"/>
      <c r="E37" s="36"/>
      <c r="F37" s="36"/>
    </row>
    <row r="38" spans="1:6" ht="14.25">
      <c r="A38" s="35"/>
      <c r="B38" s="36"/>
      <c r="C38" s="36"/>
      <c r="D38" s="36"/>
      <c r="E38" s="36"/>
      <c r="F38" s="36"/>
    </row>
    <row r="39" spans="1:6" ht="14.25">
      <c r="A39" s="35"/>
      <c r="B39" s="36"/>
      <c r="C39" s="36"/>
      <c r="D39" s="36"/>
      <c r="E39" s="36"/>
      <c r="F39" s="36"/>
    </row>
    <row r="40" spans="1:6" ht="14.25">
      <c r="A40" s="35"/>
      <c r="B40" s="36"/>
      <c r="C40" s="36"/>
      <c r="D40" s="36"/>
      <c r="E40" s="36"/>
      <c r="F40" s="36"/>
    </row>
    <row r="41" spans="1:6" ht="14.25">
      <c r="A41" s="35"/>
      <c r="B41" s="36"/>
      <c r="C41" s="36"/>
      <c r="D41" s="36"/>
      <c r="E41" s="36"/>
      <c r="F41" s="36"/>
    </row>
    <row r="42" spans="1:6" ht="14.25">
      <c r="A42" s="35"/>
      <c r="B42" s="36"/>
      <c r="C42" s="36"/>
      <c r="D42" s="36"/>
      <c r="E42" s="36"/>
      <c r="F42" s="36"/>
    </row>
    <row r="43" spans="1:6" ht="14.25">
      <c r="A43" s="35"/>
      <c r="B43" s="36"/>
      <c r="C43" s="36"/>
      <c r="D43" s="36"/>
      <c r="E43" s="36"/>
      <c r="F43" s="36"/>
    </row>
    <row r="44" spans="1:6" ht="14.25">
      <c r="A44" s="35"/>
      <c r="B44" s="36"/>
      <c r="C44" s="36"/>
      <c r="D44" s="36"/>
      <c r="E44" s="36"/>
      <c r="F44" s="36"/>
    </row>
    <row r="45" spans="1:6" ht="14.25">
      <c r="A45" s="35"/>
      <c r="B45" s="36"/>
      <c r="C45" s="36"/>
      <c r="D45" s="36"/>
      <c r="E45" s="36"/>
      <c r="F45" s="36"/>
    </row>
    <row r="46" spans="1:6" ht="14.25">
      <c r="A46" s="35"/>
      <c r="B46" s="36"/>
      <c r="C46" s="36"/>
      <c r="D46" s="36"/>
      <c r="E46" s="36"/>
      <c r="F46" s="36"/>
    </row>
    <row r="47" spans="1:6" ht="14.25">
      <c r="A47" s="35"/>
      <c r="B47" s="36"/>
      <c r="C47" s="36"/>
      <c r="D47" s="36"/>
      <c r="E47" s="36"/>
      <c r="F47" s="36"/>
    </row>
    <row r="48" spans="1:6" ht="14.25">
      <c r="A48" s="35"/>
      <c r="B48" s="36"/>
      <c r="C48" s="36"/>
      <c r="D48" s="36"/>
      <c r="E48" s="36"/>
      <c r="F48" s="36"/>
    </row>
    <row r="49" spans="1:6" ht="14.25">
      <c r="A49" s="35"/>
      <c r="B49" s="36"/>
      <c r="C49" s="36"/>
      <c r="D49" s="36"/>
      <c r="E49" s="36"/>
      <c r="F49" s="36"/>
    </row>
    <row r="50" spans="1:6" ht="14.25">
      <c r="A50" s="35"/>
      <c r="B50" s="36"/>
      <c r="C50" s="36"/>
      <c r="D50" s="36"/>
      <c r="E50" s="36"/>
      <c r="F50" s="36"/>
    </row>
    <row r="51" spans="1:6">
      <c r="A51" s="5"/>
    </row>
    <row r="52" spans="1:6">
      <c r="A52" s="5"/>
    </row>
    <row r="53" spans="1:6">
      <c r="A53" s="5"/>
    </row>
    <row r="54" spans="1:6">
      <c r="A54" s="5"/>
    </row>
    <row r="55" spans="1:6">
      <c r="A55" s="5"/>
    </row>
  </sheetData>
  <mergeCells count="9">
    <mergeCell ref="A1:F1"/>
    <mergeCell ref="A3:F3"/>
    <mergeCell ref="A4:F4"/>
    <mergeCell ref="A6:A9"/>
    <mergeCell ref="B6:B9"/>
    <mergeCell ref="C6:C9"/>
    <mergeCell ref="D6:D9"/>
    <mergeCell ref="E6:E9"/>
    <mergeCell ref="F6:F9"/>
  </mergeCells>
  <printOptions horizontalCentered="1" verticalCentered="1"/>
  <pageMargins left="0.39370078740157477" right="0.39370078740157477" top="0.39370078740157477" bottom="0.39370078740157477" header="0" footer="0"/>
  <pageSetup paperSize="9" scale="65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8">
    <pageSetUpPr fitToPage="1"/>
  </sheetPr>
  <dimension ref="A1:IV64"/>
  <sheetViews>
    <sheetView showGridLines="0" zoomScale="75" zoomScaleNormal="75" zoomScaleSheetLayoutView="75" workbookViewId="0">
      <selection sqref="A1:F5"/>
    </sheetView>
  </sheetViews>
  <sheetFormatPr baseColWidth="10" defaultColWidth="11.42578125" defaultRowHeight="12.75"/>
  <cols>
    <col min="1" max="1" width="12.140625" style="4" customWidth="1"/>
    <col min="2" max="2" width="22.7109375" style="4" customWidth="1"/>
    <col min="3" max="3" width="26.5703125" style="4" customWidth="1"/>
    <col min="4" max="4" width="25.42578125" style="4" customWidth="1"/>
    <col min="5" max="6" width="22.7109375" style="4" customWidth="1"/>
    <col min="7" max="7" width="8.28515625" style="4" customWidth="1"/>
    <col min="8" max="256" width="13.5703125" style="4" customWidth="1"/>
    <col min="257" max="16384" width="11.42578125" style="4"/>
  </cols>
  <sheetData>
    <row r="1" spans="1:256" ht="18.75">
      <c r="A1" s="461" t="s">
        <v>469</v>
      </c>
      <c r="B1" s="461"/>
      <c r="C1" s="461"/>
      <c r="D1" s="461"/>
      <c r="E1" s="461"/>
      <c r="F1" s="461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276"/>
      <c r="BL1" s="276"/>
      <c r="BM1" s="276"/>
      <c r="BN1" s="276"/>
      <c r="BO1" s="276"/>
      <c r="BP1" s="276"/>
      <c r="BQ1" s="276"/>
      <c r="BR1" s="276"/>
      <c r="BS1" s="276"/>
      <c r="BT1" s="276"/>
      <c r="BU1" s="276"/>
      <c r="BV1" s="276"/>
      <c r="BW1" s="276"/>
      <c r="BX1" s="276"/>
      <c r="BY1" s="276"/>
      <c r="BZ1" s="276"/>
      <c r="CA1" s="276"/>
      <c r="CB1" s="276"/>
      <c r="CC1" s="276"/>
      <c r="CD1" s="276"/>
      <c r="CE1" s="276"/>
      <c r="CF1" s="276"/>
      <c r="CG1" s="276"/>
      <c r="CH1" s="276"/>
      <c r="CI1" s="276"/>
      <c r="CJ1" s="276"/>
      <c r="CK1" s="276"/>
      <c r="CL1" s="276"/>
      <c r="CM1" s="276"/>
      <c r="CN1" s="276"/>
      <c r="CO1" s="276"/>
      <c r="CP1" s="276"/>
      <c r="CQ1" s="276"/>
      <c r="CR1" s="276"/>
      <c r="CS1" s="276"/>
      <c r="CT1" s="276"/>
      <c r="CU1" s="276"/>
      <c r="CV1" s="276"/>
      <c r="CW1" s="276"/>
      <c r="CX1" s="276"/>
      <c r="CY1" s="276"/>
      <c r="CZ1" s="276"/>
      <c r="DA1" s="276"/>
      <c r="DB1" s="276"/>
      <c r="DC1" s="276"/>
      <c r="DD1" s="276"/>
      <c r="DE1" s="276"/>
      <c r="DF1" s="276"/>
      <c r="DG1" s="276"/>
      <c r="DH1" s="276"/>
      <c r="DI1" s="276"/>
      <c r="DJ1" s="276"/>
      <c r="DK1" s="276"/>
      <c r="DL1" s="276"/>
      <c r="DM1" s="276"/>
      <c r="DN1" s="276"/>
      <c r="DO1" s="276"/>
      <c r="DP1" s="276"/>
      <c r="DQ1" s="276"/>
      <c r="DR1" s="276"/>
      <c r="DS1" s="276"/>
      <c r="DT1" s="276"/>
      <c r="DU1" s="276"/>
      <c r="DV1" s="276"/>
      <c r="DW1" s="276"/>
      <c r="DX1" s="276"/>
      <c r="DY1" s="276"/>
      <c r="DZ1" s="276"/>
      <c r="EA1" s="276"/>
      <c r="EB1" s="276"/>
      <c r="EC1" s="276"/>
      <c r="ED1" s="276"/>
      <c r="EE1" s="276"/>
      <c r="EF1" s="276"/>
      <c r="EG1" s="276"/>
      <c r="EH1" s="276"/>
      <c r="EI1" s="276"/>
      <c r="EJ1" s="276"/>
      <c r="EK1" s="276"/>
      <c r="EL1" s="276"/>
      <c r="EM1" s="276"/>
      <c r="EN1" s="276"/>
      <c r="EO1" s="276"/>
      <c r="EP1" s="276"/>
      <c r="EQ1" s="276"/>
      <c r="ER1" s="276"/>
      <c r="ES1" s="276"/>
      <c r="ET1" s="276"/>
      <c r="EU1" s="276"/>
      <c r="EV1" s="276"/>
      <c r="EW1" s="276"/>
      <c r="EX1" s="276"/>
      <c r="EY1" s="276"/>
      <c r="EZ1" s="276"/>
      <c r="FA1" s="276"/>
      <c r="FB1" s="276"/>
      <c r="FC1" s="276"/>
      <c r="FD1" s="276"/>
      <c r="FE1" s="276"/>
      <c r="FF1" s="276"/>
      <c r="FG1" s="276"/>
      <c r="FH1" s="276"/>
      <c r="FI1" s="276"/>
      <c r="FJ1" s="276"/>
      <c r="FK1" s="276"/>
      <c r="FL1" s="276"/>
      <c r="FM1" s="276"/>
      <c r="FN1" s="276"/>
      <c r="FO1" s="276"/>
      <c r="FP1" s="276"/>
      <c r="FQ1" s="276"/>
      <c r="FR1" s="276"/>
      <c r="FS1" s="276"/>
      <c r="FT1" s="276"/>
      <c r="FU1" s="276"/>
      <c r="FV1" s="276"/>
      <c r="FW1" s="276"/>
      <c r="FX1" s="276"/>
      <c r="FY1" s="276"/>
      <c r="FZ1" s="276"/>
      <c r="GA1" s="276"/>
      <c r="GB1" s="276"/>
      <c r="GC1" s="276"/>
      <c r="GD1" s="276"/>
      <c r="GE1" s="276"/>
      <c r="GF1" s="276"/>
      <c r="GG1" s="276"/>
      <c r="GH1" s="276"/>
      <c r="GI1" s="276"/>
      <c r="GJ1" s="276"/>
      <c r="GK1" s="276"/>
      <c r="GL1" s="276"/>
      <c r="GM1" s="276"/>
      <c r="GN1" s="276"/>
      <c r="GO1" s="276"/>
      <c r="GP1" s="276"/>
      <c r="GQ1" s="276"/>
      <c r="GR1" s="276"/>
      <c r="GS1" s="276"/>
      <c r="GT1" s="276"/>
      <c r="GU1" s="276"/>
      <c r="GV1" s="276"/>
      <c r="GW1" s="276"/>
      <c r="GX1" s="276"/>
      <c r="GY1" s="276"/>
      <c r="GZ1" s="276"/>
      <c r="HA1" s="276"/>
      <c r="HB1" s="276"/>
      <c r="HC1" s="276"/>
      <c r="HD1" s="276"/>
      <c r="HE1" s="276"/>
      <c r="HF1" s="276"/>
      <c r="HG1" s="276"/>
      <c r="HH1" s="276"/>
      <c r="HI1" s="276"/>
      <c r="HJ1" s="276"/>
      <c r="HK1" s="276"/>
      <c r="HL1" s="276"/>
      <c r="HM1" s="276"/>
      <c r="HN1" s="276"/>
      <c r="HO1" s="276"/>
      <c r="HP1" s="276"/>
      <c r="HQ1" s="276"/>
      <c r="HR1" s="276"/>
      <c r="HS1" s="276"/>
      <c r="HT1" s="276"/>
      <c r="HU1" s="276"/>
      <c r="HV1" s="276"/>
      <c r="HW1" s="276"/>
      <c r="HX1" s="276"/>
      <c r="HY1" s="276"/>
      <c r="HZ1" s="276"/>
      <c r="IA1" s="276"/>
      <c r="IB1" s="276"/>
      <c r="IC1" s="276"/>
      <c r="ID1" s="276"/>
      <c r="IE1" s="276"/>
      <c r="IF1" s="276"/>
      <c r="IG1" s="276"/>
      <c r="IH1" s="276"/>
      <c r="II1" s="276"/>
      <c r="IJ1" s="276"/>
      <c r="IK1" s="276"/>
      <c r="IL1" s="276"/>
      <c r="IM1" s="276"/>
      <c r="IN1" s="276"/>
      <c r="IO1" s="276"/>
      <c r="IP1" s="276"/>
      <c r="IQ1" s="276"/>
      <c r="IR1" s="276"/>
      <c r="IS1" s="276"/>
      <c r="IT1" s="276"/>
      <c r="IU1" s="276"/>
      <c r="IV1" s="276"/>
    </row>
    <row r="2" spans="1:256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  <c r="IK2" s="276"/>
      <c r="IL2" s="276"/>
      <c r="IM2" s="276"/>
      <c r="IN2" s="276"/>
      <c r="IO2" s="276"/>
      <c r="IP2" s="276"/>
      <c r="IQ2" s="276"/>
      <c r="IR2" s="276"/>
      <c r="IS2" s="276"/>
      <c r="IT2" s="276"/>
      <c r="IU2" s="276"/>
      <c r="IV2" s="276"/>
    </row>
    <row r="3" spans="1:256" ht="15.75">
      <c r="A3" s="505" t="s">
        <v>533</v>
      </c>
      <c r="B3" s="505"/>
      <c r="C3" s="505"/>
      <c r="D3" s="505"/>
      <c r="E3" s="505"/>
      <c r="F3" s="505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6"/>
      <c r="BK3" s="276"/>
      <c r="BL3" s="276"/>
      <c r="BM3" s="276"/>
      <c r="BN3" s="276"/>
      <c r="BO3" s="276"/>
      <c r="BP3" s="276"/>
      <c r="BQ3" s="276"/>
      <c r="BR3" s="276"/>
      <c r="BS3" s="276"/>
      <c r="BT3" s="276"/>
      <c r="BU3" s="276"/>
      <c r="BV3" s="276"/>
      <c r="BW3" s="276"/>
      <c r="BX3" s="276"/>
      <c r="BY3" s="276"/>
      <c r="BZ3" s="276"/>
      <c r="CA3" s="276"/>
      <c r="CB3" s="276"/>
      <c r="CC3" s="276"/>
      <c r="CD3" s="276"/>
      <c r="CE3" s="276"/>
      <c r="CF3" s="276"/>
      <c r="CG3" s="276"/>
      <c r="CH3" s="276"/>
      <c r="CI3" s="276"/>
      <c r="CJ3" s="276"/>
      <c r="CK3" s="276"/>
      <c r="CL3" s="276"/>
      <c r="CM3" s="276"/>
      <c r="CN3" s="276"/>
      <c r="CO3" s="276"/>
      <c r="CP3" s="276"/>
      <c r="CQ3" s="276"/>
      <c r="CR3" s="276"/>
      <c r="CS3" s="276"/>
      <c r="CT3" s="276"/>
      <c r="CU3" s="276"/>
      <c r="CV3" s="276"/>
      <c r="CW3" s="276"/>
      <c r="CX3" s="276"/>
      <c r="CY3" s="276"/>
      <c r="CZ3" s="276"/>
      <c r="DA3" s="276"/>
      <c r="DB3" s="276"/>
      <c r="DC3" s="276"/>
      <c r="DD3" s="276"/>
      <c r="DE3" s="276"/>
      <c r="DF3" s="276"/>
      <c r="DG3" s="276"/>
      <c r="DH3" s="276"/>
      <c r="DI3" s="276"/>
      <c r="DJ3" s="276"/>
      <c r="DK3" s="276"/>
      <c r="DL3" s="276"/>
      <c r="DM3" s="276"/>
      <c r="DN3" s="276"/>
      <c r="DO3" s="276"/>
      <c r="DP3" s="276"/>
      <c r="DQ3" s="276"/>
      <c r="DR3" s="276"/>
      <c r="DS3" s="276"/>
      <c r="DT3" s="276"/>
      <c r="DU3" s="276"/>
      <c r="DV3" s="276"/>
      <c r="DW3" s="276"/>
      <c r="DX3" s="276"/>
      <c r="DY3" s="276"/>
      <c r="DZ3" s="276"/>
      <c r="EA3" s="276"/>
      <c r="EB3" s="276"/>
      <c r="EC3" s="276"/>
      <c r="ED3" s="276"/>
      <c r="EE3" s="276"/>
      <c r="EF3" s="276"/>
      <c r="EG3" s="276"/>
      <c r="EH3" s="276"/>
      <c r="EI3" s="276"/>
      <c r="EJ3" s="276"/>
      <c r="EK3" s="276"/>
      <c r="EL3" s="276"/>
      <c r="EM3" s="276"/>
      <c r="EN3" s="276"/>
      <c r="EO3" s="276"/>
      <c r="EP3" s="276"/>
      <c r="EQ3" s="276"/>
      <c r="ER3" s="276"/>
      <c r="ES3" s="276"/>
      <c r="ET3" s="276"/>
      <c r="EU3" s="276"/>
      <c r="EV3" s="276"/>
      <c r="EW3" s="276"/>
      <c r="EX3" s="276"/>
      <c r="EY3" s="276"/>
      <c r="EZ3" s="276"/>
      <c r="FA3" s="276"/>
      <c r="FB3" s="276"/>
      <c r="FC3" s="276"/>
      <c r="FD3" s="276"/>
      <c r="FE3" s="276"/>
      <c r="FF3" s="276"/>
      <c r="FG3" s="276"/>
      <c r="FH3" s="276"/>
      <c r="FI3" s="276"/>
      <c r="FJ3" s="276"/>
      <c r="FK3" s="276"/>
      <c r="FL3" s="276"/>
      <c r="FM3" s="276"/>
      <c r="FN3" s="276"/>
      <c r="FO3" s="276"/>
      <c r="FP3" s="276"/>
      <c r="FQ3" s="276"/>
      <c r="FR3" s="276"/>
      <c r="FS3" s="276"/>
      <c r="FT3" s="276"/>
      <c r="FU3" s="276"/>
      <c r="FV3" s="276"/>
      <c r="FW3" s="276"/>
      <c r="FX3" s="276"/>
      <c r="FY3" s="276"/>
      <c r="FZ3" s="276"/>
      <c r="GA3" s="276"/>
      <c r="GB3" s="276"/>
      <c r="GC3" s="276"/>
      <c r="GD3" s="276"/>
      <c r="GE3" s="276"/>
      <c r="GF3" s="276"/>
      <c r="GG3" s="276"/>
      <c r="GH3" s="276"/>
      <c r="GI3" s="276"/>
      <c r="GJ3" s="276"/>
      <c r="GK3" s="276"/>
      <c r="GL3" s="276"/>
      <c r="GM3" s="276"/>
      <c r="GN3" s="276"/>
      <c r="GO3" s="276"/>
      <c r="GP3" s="276"/>
      <c r="GQ3" s="276"/>
      <c r="GR3" s="276"/>
      <c r="GS3" s="276"/>
      <c r="GT3" s="276"/>
      <c r="GU3" s="276"/>
      <c r="GV3" s="276"/>
      <c r="GW3" s="276"/>
      <c r="GX3" s="276"/>
      <c r="GY3" s="276"/>
      <c r="GZ3" s="276"/>
      <c r="HA3" s="276"/>
      <c r="HB3" s="276"/>
      <c r="HC3" s="276"/>
      <c r="HD3" s="276"/>
      <c r="HE3" s="276"/>
      <c r="HF3" s="276"/>
      <c r="HG3" s="276"/>
      <c r="HH3" s="276"/>
      <c r="HI3" s="276"/>
      <c r="HJ3" s="276"/>
      <c r="HK3" s="276"/>
      <c r="HL3" s="276"/>
      <c r="HM3" s="276"/>
      <c r="HN3" s="276"/>
      <c r="HO3" s="276"/>
      <c r="HP3" s="276"/>
      <c r="HQ3" s="276"/>
      <c r="HR3" s="276"/>
      <c r="HS3" s="276"/>
      <c r="HT3" s="276"/>
      <c r="HU3" s="276"/>
      <c r="HV3" s="276"/>
      <c r="HW3" s="276"/>
      <c r="HX3" s="276"/>
      <c r="HY3" s="276"/>
      <c r="HZ3" s="276"/>
      <c r="IA3" s="276"/>
      <c r="IB3" s="276"/>
      <c r="IC3" s="276"/>
      <c r="ID3" s="276"/>
      <c r="IE3" s="276"/>
      <c r="IF3" s="276"/>
      <c r="IG3" s="276"/>
      <c r="IH3" s="276"/>
      <c r="II3" s="276"/>
      <c r="IJ3" s="276"/>
      <c r="IK3" s="276"/>
      <c r="IL3" s="276"/>
      <c r="IM3" s="276"/>
      <c r="IN3" s="276"/>
      <c r="IO3" s="276"/>
      <c r="IP3" s="276"/>
      <c r="IQ3" s="276"/>
      <c r="IR3" s="276"/>
      <c r="IS3" s="276"/>
      <c r="IT3" s="276"/>
      <c r="IU3" s="276"/>
      <c r="IV3" s="276"/>
    </row>
    <row r="4" spans="1:256" s="6" customFormat="1" ht="15.75">
      <c r="A4" s="505" t="s">
        <v>436</v>
      </c>
      <c r="B4" s="505"/>
      <c r="C4" s="505"/>
      <c r="D4" s="505"/>
      <c r="E4" s="505"/>
      <c r="F4" s="505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273"/>
      <c r="AM4" s="273"/>
      <c r="AN4" s="273"/>
      <c r="AO4" s="273"/>
      <c r="AP4" s="273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  <c r="BU4" s="273"/>
      <c r="BV4" s="273"/>
      <c r="BW4" s="273"/>
      <c r="BX4" s="273"/>
      <c r="BY4" s="273"/>
      <c r="BZ4" s="273"/>
      <c r="CA4" s="273"/>
      <c r="CB4" s="273"/>
      <c r="CC4" s="273"/>
      <c r="CD4" s="273"/>
      <c r="CE4" s="273"/>
      <c r="CF4" s="273"/>
      <c r="CG4" s="273"/>
      <c r="CH4" s="273"/>
      <c r="CI4" s="273"/>
      <c r="CJ4" s="273"/>
      <c r="CK4" s="273"/>
      <c r="CL4" s="273"/>
      <c r="CM4" s="273"/>
      <c r="CN4" s="273"/>
      <c r="CO4" s="273"/>
      <c r="CP4" s="273"/>
      <c r="CQ4" s="273"/>
      <c r="CR4" s="273"/>
      <c r="CS4" s="273"/>
      <c r="CT4" s="273"/>
      <c r="CU4" s="273"/>
      <c r="CV4" s="273"/>
      <c r="CW4" s="273"/>
      <c r="CX4" s="273"/>
      <c r="CY4" s="273"/>
      <c r="CZ4" s="273"/>
      <c r="DA4" s="273"/>
      <c r="DB4" s="273"/>
      <c r="DC4" s="273"/>
      <c r="DD4" s="273"/>
      <c r="DE4" s="273"/>
      <c r="DF4" s="273"/>
      <c r="DG4" s="273"/>
      <c r="DH4" s="273"/>
      <c r="DI4" s="273"/>
      <c r="DJ4" s="273"/>
      <c r="DK4" s="273"/>
      <c r="DL4" s="273"/>
      <c r="DM4" s="273"/>
      <c r="DN4" s="273"/>
      <c r="DO4" s="273"/>
      <c r="DP4" s="273"/>
      <c r="DQ4" s="273"/>
      <c r="DR4" s="273"/>
      <c r="DS4" s="273"/>
      <c r="DT4" s="273"/>
      <c r="DU4" s="273"/>
      <c r="DV4" s="273"/>
      <c r="DW4" s="273"/>
      <c r="DX4" s="273"/>
      <c r="DY4" s="273"/>
      <c r="DZ4" s="273"/>
      <c r="EA4" s="273"/>
      <c r="EB4" s="273"/>
      <c r="EC4" s="273"/>
      <c r="ED4" s="273"/>
      <c r="EE4" s="273"/>
      <c r="EF4" s="273"/>
      <c r="EG4" s="273"/>
      <c r="EH4" s="273"/>
      <c r="EI4" s="273"/>
      <c r="EJ4" s="273"/>
      <c r="EK4" s="273"/>
      <c r="EL4" s="273"/>
      <c r="EM4" s="273"/>
      <c r="EN4" s="273"/>
      <c r="EO4" s="273"/>
      <c r="EP4" s="273"/>
      <c r="EQ4" s="273"/>
      <c r="ER4" s="273"/>
      <c r="ES4" s="273"/>
      <c r="ET4" s="273"/>
      <c r="EU4" s="273"/>
      <c r="EV4" s="273"/>
      <c r="EW4" s="273"/>
      <c r="EX4" s="273"/>
      <c r="EY4" s="273"/>
      <c r="EZ4" s="273"/>
      <c r="FA4" s="273"/>
      <c r="FB4" s="273"/>
      <c r="FC4" s="273"/>
      <c r="FD4" s="273"/>
      <c r="FE4" s="273"/>
      <c r="FF4" s="273"/>
      <c r="FG4" s="273"/>
      <c r="FH4" s="273"/>
      <c r="FI4" s="273"/>
      <c r="FJ4" s="273"/>
      <c r="FK4" s="273"/>
      <c r="FL4" s="273"/>
      <c r="FM4" s="273"/>
      <c r="FN4" s="273"/>
      <c r="FO4" s="273"/>
      <c r="FP4" s="273"/>
      <c r="FQ4" s="273"/>
      <c r="FR4" s="273"/>
      <c r="FS4" s="273"/>
      <c r="FT4" s="273"/>
      <c r="FU4" s="273"/>
      <c r="FV4" s="273"/>
      <c r="FW4" s="273"/>
      <c r="FX4" s="273"/>
      <c r="FY4" s="273"/>
      <c r="FZ4" s="273"/>
      <c r="GA4" s="273"/>
      <c r="GB4" s="273"/>
      <c r="GC4" s="273"/>
      <c r="GD4" s="273"/>
      <c r="GE4" s="273"/>
      <c r="GF4" s="273"/>
      <c r="GG4" s="273"/>
      <c r="GH4" s="273"/>
      <c r="GI4" s="273"/>
      <c r="GJ4" s="273"/>
      <c r="GK4" s="273"/>
      <c r="GL4" s="273"/>
      <c r="GM4" s="273"/>
      <c r="GN4" s="273"/>
      <c r="GO4" s="273"/>
      <c r="GP4" s="273"/>
      <c r="GQ4" s="273"/>
      <c r="GR4" s="273"/>
      <c r="GS4" s="273"/>
      <c r="GT4" s="273"/>
      <c r="GU4" s="273"/>
      <c r="GV4" s="273"/>
      <c r="GW4" s="273"/>
      <c r="GX4" s="273"/>
      <c r="GY4" s="273"/>
      <c r="GZ4" s="273"/>
      <c r="HA4" s="273"/>
      <c r="HB4" s="273"/>
      <c r="HC4" s="273"/>
      <c r="HD4" s="273"/>
      <c r="HE4" s="273"/>
      <c r="HF4" s="273"/>
      <c r="HG4" s="273"/>
      <c r="HH4" s="273"/>
      <c r="HI4" s="273"/>
      <c r="HJ4" s="273"/>
      <c r="HK4" s="273"/>
      <c r="HL4" s="273"/>
      <c r="HM4" s="273"/>
      <c r="HN4" s="273"/>
      <c r="HO4" s="273"/>
      <c r="HP4" s="273"/>
      <c r="HQ4" s="273"/>
      <c r="HR4" s="273"/>
      <c r="HS4" s="273"/>
      <c r="HT4" s="273"/>
      <c r="HU4" s="273"/>
      <c r="HV4" s="273"/>
      <c r="HW4" s="273"/>
      <c r="HX4" s="273"/>
      <c r="HY4" s="273"/>
      <c r="HZ4" s="273"/>
      <c r="IA4" s="273"/>
      <c r="IB4" s="273"/>
      <c r="IC4" s="273"/>
      <c r="ID4" s="273"/>
      <c r="IE4" s="273"/>
      <c r="IF4" s="273"/>
      <c r="IG4" s="273"/>
      <c r="IH4" s="273"/>
      <c r="II4" s="273"/>
      <c r="IJ4" s="273"/>
      <c r="IK4" s="273"/>
      <c r="IL4" s="273"/>
      <c r="IM4" s="273"/>
      <c r="IN4" s="273"/>
      <c r="IO4" s="273"/>
      <c r="IP4" s="273"/>
      <c r="IQ4" s="273"/>
      <c r="IR4" s="273"/>
      <c r="IS4" s="273"/>
      <c r="IT4" s="273"/>
      <c r="IU4" s="273"/>
      <c r="IV4" s="273"/>
    </row>
    <row r="5" spans="1:256" ht="15.75">
      <c r="A5" s="505" t="s">
        <v>550</v>
      </c>
      <c r="B5" s="505"/>
      <c r="C5" s="505"/>
      <c r="D5" s="505"/>
      <c r="E5" s="505"/>
      <c r="F5" s="505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3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3"/>
      <c r="CO5" s="273"/>
      <c r="CP5" s="273"/>
      <c r="CQ5" s="273"/>
      <c r="CR5" s="273"/>
      <c r="CS5" s="273"/>
      <c r="CT5" s="273"/>
      <c r="CU5" s="273"/>
      <c r="CV5" s="273"/>
      <c r="CW5" s="273"/>
      <c r="CX5" s="273"/>
      <c r="CY5" s="273"/>
      <c r="CZ5" s="273"/>
      <c r="DA5" s="273"/>
      <c r="DB5" s="273"/>
      <c r="DC5" s="273"/>
      <c r="DD5" s="273"/>
      <c r="DE5" s="273"/>
      <c r="DF5" s="273"/>
      <c r="DG5" s="273"/>
      <c r="DH5" s="273"/>
      <c r="DI5" s="273"/>
      <c r="DJ5" s="273"/>
      <c r="DK5" s="273"/>
      <c r="DL5" s="273"/>
      <c r="DM5" s="273"/>
      <c r="DN5" s="273"/>
      <c r="DO5" s="273"/>
      <c r="DP5" s="273"/>
      <c r="DQ5" s="273"/>
      <c r="DR5" s="273"/>
      <c r="DS5" s="273"/>
      <c r="DT5" s="273"/>
      <c r="DU5" s="273"/>
      <c r="DV5" s="273"/>
      <c r="DW5" s="273"/>
      <c r="DX5" s="273"/>
      <c r="DY5" s="273"/>
      <c r="DZ5" s="273"/>
      <c r="EA5" s="273"/>
      <c r="EB5" s="273"/>
      <c r="EC5" s="273"/>
      <c r="ED5" s="273"/>
      <c r="EE5" s="273"/>
      <c r="EF5" s="273"/>
      <c r="EG5" s="273"/>
      <c r="EH5" s="273"/>
      <c r="EI5" s="273"/>
      <c r="EJ5" s="273"/>
      <c r="EK5" s="273"/>
      <c r="EL5" s="273"/>
      <c r="EM5" s="273"/>
      <c r="EN5" s="273"/>
      <c r="EO5" s="273"/>
      <c r="EP5" s="273"/>
      <c r="EQ5" s="273"/>
      <c r="ER5" s="273"/>
      <c r="ES5" s="273"/>
      <c r="ET5" s="273"/>
      <c r="EU5" s="273"/>
      <c r="EV5" s="273"/>
      <c r="EW5" s="273"/>
      <c r="EX5" s="273"/>
      <c r="EY5" s="273"/>
      <c r="EZ5" s="273"/>
      <c r="FA5" s="273"/>
      <c r="FB5" s="273"/>
      <c r="FC5" s="273"/>
      <c r="FD5" s="273"/>
      <c r="FE5" s="273"/>
      <c r="FF5" s="273"/>
      <c r="FG5" s="273"/>
      <c r="FH5" s="273"/>
      <c r="FI5" s="273"/>
      <c r="FJ5" s="273"/>
      <c r="FK5" s="273"/>
      <c r="FL5" s="273"/>
      <c r="FM5" s="273"/>
      <c r="FN5" s="273"/>
      <c r="FO5" s="273"/>
      <c r="FP5" s="273"/>
      <c r="FQ5" s="273"/>
      <c r="FR5" s="273"/>
      <c r="FS5" s="273"/>
      <c r="FT5" s="273"/>
      <c r="FU5" s="273"/>
      <c r="FV5" s="273"/>
      <c r="FW5" s="273"/>
      <c r="FX5" s="273"/>
      <c r="FY5" s="273"/>
      <c r="FZ5" s="273"/>
      <c r="GA5" s="273"/>
      <c r="GB5" s="273"/>
      <c r="GC5" s="273"/>
      <c r="GD5" s="273"/>
      <c r="GE5" s="273"/>
      <c r="GF5" s="273"/>
      <c r="GG5" s="273"/>
      <c r="GH5" s="273"/>
      <c r="GI5" s="273"/>
      <c r="GJ5" s="273"/>
      <c r="GK5" s="273"/>
      <c r="GL5" s="273"/>
      <c r="GM5" s="273"/>
      <c r="GN5" s="273"/>
      <c r="GO5" s="273"/>
      <c r="GP5" s="273"/>
      <c r="GQ5" s="273"/>
      <c r="GR5" s="273"/>
      <c r="GS5" s="273"/>
      <c r="GT5" s="273"/>
      <c r="GU5" s="273"/>
      <c r="GV5" s="273"/>
      <c r="GW5" s="273"/>
      <c r="GX5" s="273"/>
      <c r="GY5" s="273"/>
      <c r="GZ5" s="273"/>
      <c r="HA5" s="273"/>
      <c r="HB5" s="273"/>
      <c r="HC5" s="273"/>
      <c r="HD5" s="273"/>
      <c r="HE5" s="273"/>
      <c r="HF5" s="273"/>
      <c r="HG5" s="273"/>
      <c r="HH5" s="273"/>
      <c r="HI5" s="273"/>
      <c r="HJ5" s="273"/>
      <c r="HK5" s="273"/>
      <c r="HL5" s="273"/>
      <c r="HM5" s="273"/>
      <c r="HN5" s="273"/>
      <c r="HO5" s="273"/>
      <c r="HP5" s="273"/>
      <c r="HQ5" s="273"/>
      <c r="HR5" s="273"/>
      <c r="HS5" s="273"/>
      <c r="HT5" s="273"/>
      <c r="HU5" s="273"/>
      <c r="HV5" s="273"/>
      <c r="HW5" s="273"/>
      <c r="HX5" s="273"/>
      <c r="HY5" s="273"/>
      <c r="HZ5" s="273"/>
      <c r="IA5" s="273"/>
      <c r="IB5" s="273"/>
      <c r="IC5" s="273"/>
      <c r="ID5" s="273"/>
      <c r="IE5" s="273"/>
      <c r="IF5" s="273"/>
      <c r="IG5" s="273"/>
      <c r="IH5" s="273"/>
      <c r="II5" s="273"/>
      <c r="IJ5" s="273"/>
      <c r="IK5" s="273"/>
      <c r="IL5" s="273"/>
      <c r="IM5" s="273"/>
      <c r="IN5" s="273"/>
      <c r="IO5" s="273"/>
      <c r="IP5" s="273"/>
      <c r="IQ5" s="273"/>
      <c r="IR5" s="273"/>
      <c r="IS5" s="273"/>
      <c r="IT5" s="273"/>
      <c r="IU5" s="273"/>
      <c r="IV5" s="273"/>
    </row>
    <row r="6" spans="1:256" ht="24.6" customHeight="1">
      <c r="A6" s="266"/>
      <c r="B6" s="266"/>
      <c r="C6" s="266"/>
      <c r="D6" s="266"/>
      <c r="E6" s="266"/>
      <c r="F6" s="266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  <c r="BP6" s="273"/>
      <c r="BQ6" s="273"/>
      <c r="BR6" s="273"/>
      <c r="BS6" s="273"/>
      <c r="BT6" s="273"/>
      <c r="BU6" s="273"/>
      <c r="BV6" s="273"/>
      <c r="BW6" s="273"/>
      <c r="BX6" s="273"/>
      <c r="BY6" s="273"/>
      <c r="BZ6" s="273"/>
      <c r="CA6" s="273"/>
      <c r="CB6" s="273"/>
      <c r="CC6" s="273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  <c r="CW6" s="273"/>
      <c r="CX6" s="273"/>
      <c r="CY6" s="273"/>
      <c r="CZ6" s="273"/>
      <c r="DA6" s="273"/>
      <c r="DB6" s="273"/>
      <c r="DC6" s="273"/>
      <c r="DD6" s="273"/>
      <c r="DE6" s="273"/>
      <c r="DF6" s="273"/>
      <c r="DG6" s="273"/>
      <c r="DH6" s="273"/>
      <c r="DI6" s="273"/>
      <c r="DJ6" s="273"/>
      <c r="DK6" s="273"/>
      <c r="DL6" s="273"/>
      <c r="DM6" s="273"/>
      <c r="DN6" s="273"/>
      <c r="DO6" s="273"/>
      <c r="DP6" s="273"/>
      <c r="DQ6" s="273"/>
      <c r="DR6" s="273"/>
      <c r="DS6" s="273"/>
      <c r="DT6" s="273"/>
      <c r="DU6" s="273"/>
      <c r="DV6" s="273"/>
      <c r="DW6" s="273"/>
      <c r="DX6" s="273"/>
      <c r="DY6" s="273"/>
      <c r="DZ6" s="273"/>
      <c r="EA6" s="273"/>
      <c r="EB6" s="273"/>
      <c r="EC6" s="273"/>
      <c r="ED6" s="273"/>
      <c r="EE6" s="273"/>
      <c r="EF6" s="273"/>
      <c r="EG6" s="273"/>
      <c r="EH6" s="273"/>
      <c r="EI6" s="273"/>
      <c r="EJ6" s="273"/>
      <c r="EK6" s="273"/>
      <c r="EL6" s="273"/>
      <c r="EM6" s="273"/>
      <c r="EN6" s="273"/>
      <c r="EO6" s="273"/>
      <c r="EP6" s="273"/>
      <c r="EQ6" s="273"/>
      <c r="ER6" s="273"/>
      <c r="ES6" s="273"/>
      <c r="ET6" s="273"/>
      <c r="EU6" s="273"/>
      <c r="EV6" s="273"/>
      <c r="EW6" s="273"/>
      <c r="EX6" s="273"/>
      <c r="EY6" s="273"/>
      <c r="EZ6" s="273"/>
      <c r="FA6" s="273"/>
      <c r="FB6" s="273"/>
      <c r="FC6" s="273"/>
      <c r="FD6" s="273"/>
      <c r="FE6" s="273"/>
      <c r="FF6" s="273"/>
      <c r="FG6" s="273"/>
      <c r="FH6" s="273"/>
      <c r="FI6" s="273"/>
      <c r="FJ6" s="273"/>
      <c r="FK6" s="273"/>
      <c r="FL6" s="273"/>
      <c r="FM6" s="273"/>
      <c r="FN6" s="273"/>
      <c r="FO6" s="273"/>
      <c r="FP6" s="273"/>
      <c r="FQ6" s="273"/>
      <c r="FR6" s="273"/>
      <c r="FS6" s="273"/>
      <c r="FT6" s="273"/>
      <c r="FU6" s="273"/>
      <c r="FV6" s="273"/>
      <c r="FW6" s="273"/>
      <c r="FX6" s="273"/>
      <c r="FY6" s="273"/>
      <c r="FZ6" s="273"/>
      <c r="GA6" s="273"/>
      <c r="GB6" s="273"/>
      <c r="GC6" s="273"/>
      <c r="GD6" s="273"/>
      <c r="GE6" s="273"/>
      <c r="GF6" s="273"/>
      <c r="GG6" s="273"/>
      <c r="GH6" s="273"/>
      <c r="GI6" s="273"/>
      <c r="GJ6" s="273"/>
      <c r="GK6" s="273"/>
      <c r="GL6" s="273"/>
      <c r="GM6" s="273"/>
      <c r="GN6" s="273"/>
      <c r="GO6" s="273"/>
      <c r="GP6" s="273"/>
      <c r="GQ6" s="273"/>
      <c r="GR6" s="273"/>
      <c r="GS6" s="273"/>
      <c r="GT6" s="273"/>
      <c r="GU6" s="273"/>
      <c r="GV6" s="273"/>
      <c r="GW6" s="273"/>
      <c r="GX6" s="273"/>
      <c r="GY6" s="273"/>
      <c r="GZ6" s="273"/>
      <c r="HA6" s="273"/>
      <c r="HB6" s="273"/>
      <c r="HC6" s="273"/>
      <c r="HD6" s="273"/>
      <c r="HE6" s="273"/>
      <c r="HF6" s="273"/>
      <c r="HG6" s="273"/>
      <c r="HH6" s="273"/>
      <c r="HI6" s="273"/>
      <c r="HJ6" s="273"/>
      <c r="HK6" s="273"/>
      <c r="HL6" s="273"/>
      <c r="HM6" s="273"/>
      <c r="HN6" s="273"/>
      <c r="HO6" s="273"/>
      <c r="HP6" s="273"/>
      <c r="HQ6" s="273"/>
      <c r="HR6" s="273"/>
      <c r="HS6" s="273"/>
      <c r="HT6" s="273"/>
      <c r="HU6" s="273"/>
      <c r="HV6" s="273"/>
      <c r="HW6" s="273"/>
      <c r="HX6" s="273"/>
      <c r="HY6" s="273"/>
      <c r="HZ6" s="273"/>
      <c r="IA6" s="273"/>
      <c r="IB6" s="273"/>
      <c r="IC6" s="273"/>
      <c r="ID6" s="273"/>
      <c r="IE6" s="273"/>
      <c r="IF6" s="273"/>
      <c r="IG6" s="273"/>
      <c r="IH6" s="273"/>
      <c r="II6" s="273"/>
      <c r="IJ6" s="273"/>
      <c r="IK6" s="273"/>
      <c r="IL6" s="273"/>
      <c r="IM6" s="273"/>
      <c r="IN6" s="273"/>
      <c r="IO6" s="273"/>
      <c r="IP6" s="273"/>
      <c r="IQ6" s="273"/>
      <c r="IR6" s="273"/>
      <c r="IS6" s="273"/>
      <c r="IT6" s="273"/>
      <c r="IU6" s="273"/>
      <c r="IV6" s="273"/>
    </row>
    <row r="7" spans="1:256" ht="22.35" customHeight="1">
      <c r="A7" s="468" t="s">
        <v>38</v>
      </c>
      <c r="B7" s="469" t="s">
        <v>302</v>
      </c>
      <c r="C7" s="469" t="s">
        <v>295</v>
      </c>
      <c r="D7" s="469" t="s">
        <v>248</v>
      </c>
      <c r="E7" s="469" t="s">
        <v>296</v>
      </c>
      <c r="F7" s="469" t="s">
        <v>156</v>
      </c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73"/>
      <c r="AL7" s="273"/>
      <c r="AM7" s="273"/>
      <c r="AN7" s="273"/>
      <c r="AO7" s="273"/>
      <c r="AP7" s="273"/>
      <c r="AQ7" s="273"/>
      <c r="AR7" s="273"/>
      <c r="AS7" s="273"/>
      <c r="AT7" s="273"/>
      <c r="AU7" s="273"/>
      <c r="AV7" s="273"/>
      <c r="AW7" s="273"/>
      <c r="AX7" s="273"/>
      <c r="AY7" s="273"/>
      <c r="AZ7" s="273"/>
      <c r="BA7" s="273"/>
      <c r="BB7" s="273"/>
      <c r="BC7" s="273"/>
      <c r="BD7" s="273"/>
      <c r="BE7" s="273"/>
      <c r="BF7" s="273"/>
      <c r="BG7" s="273"/>
      <c r="BH7" s="273"/>
      <c r="BI7" s="273"/>
      <c r="BJ7" s="273"/>
      <c r="BK7" s="273"/>
      <c r="BL7" s="273"/>
      <c r="BM7" s="273"/>
      <c r="BN7" s="273"/>
      <c r="BO7" s="273"/>
      <c r="BP7" s="273"/>
      <c r="BQ7" s="273"/>
      <c r="BR7" s="273"/>
      <c r="BS7" s="273"/>
      <c r="BT7" s="273"/>
      <c r="BU7" s="273"/>
      <c r="BV7" s="273"/>
      <c r="BW7" s="273"/>
      <c r="BX7" s="273"/>
      <c r="BY7" s="273"/>
      <c r="BZ7" s="273"/>
      <c r="CA7" s="273"/>
      <c r="CB7" s="273"/>
      <c r="CC7" s="273"/>
      <c r="CD7" s="273"/>
      <c r="CE7" s="273"/>
      <c r="CF7" s="273"/>
      <c r="CG7" s="273"/>
      <c r="CH7" s="273"/>
      <c r="CI7" s="273"/>
      <c r="CJ7" s="273"/>
      <c r="CK7" s="273"/>
      <c r="CL7" s="273"/>
      <c r="CM7" s="273"/>
      <c r="CN7" s="273"/>
      <c r="CO7" s="273"/>
      <c r="CP7" s="273"/>
      <c r="CQ7" s="273"/>
      <c r="CR7" s="273"/>
      <c r="CS7" s="273"/>
      <c r="CT7" s="273"/>
      <c r="CU7" s="273"/>
      <c r="CV7" s="273"/>
      <c r="CW7" s="273"/>
      <c r="CX7" s="273"/>
      <c r="CY7" s="273"/>
      <c r="CZ7" s="273"/>
      <c r="DA7" s="273"/>
      <c r="DB7" s="273"/>
      <c r="DC7" s="273"/>
      <c r="DD7" s="273"/>
      <c r="DE7" s="273"/>
      <c r="DF7" s="273"/>
      <c r="DG7" s="273"/>
      <c r="DH7" s="273"/>
      <c r="DI7" s="273"/>
      <c r="DJ7" s="273"/>
      <c r="DK7" s="273"/>
      <c r="DL7" s="273"/>
      <c r="DM7" s="273"/>
      <c r="DN7" s="273"/>
      <c r="DO7" s="273"/>
      <c r="DP7" s="273"/>
      <c r="DQ7" s="273"/>
      <c r="DR7" s="273"/>
      <c r="DS7" s="273"/>
      <c r="DT7" s="273"/>
      <c r="DU7" s="273"/>
      <c r="DV7" s="273"/>
      <c r="DW7" s="273"/>
      <c r="DX7" s="273"/>
      <c r="DY7" s="273"/>
      <c r="DZ7" s="273"/>
      <c r="EA7" s="273"/>
      <c r="EB7" s="273"/>
      <c r="EC7" s="273"/>
      <c r="ED7" s="273"/>
      <c r="EE7" s="273"/>
      <c r="EF7" s="273"/>
      <c r="EG7" s="273"/>
      <c r="EH7" s="273"/>
      <c r="EI7" s="273"/>
      <c r="EJ7" s="273"/>
      <c r="EK7" s="273"/>
      <c r="EL7" s="273"/>
      <c r="EM7" s="273"/>
      <c r="EN7" s="273"/>
      <c r="EO7" s="273"/>
      <c r="EP7" s="273"/>
      <c r="EQ7" s="273"/>
      <c r="ER7" s="273"/>
      <c r="ES7" s="273"/>
      <c r="ET7" s="273"/>
      <c r="EU7" s="273"/>
      <c r="EV7" s="273"/>
      <c r="EW7" s="273"/>
      <c r="EX7" s="273"/>
      <c r="EY7" s="273"/>
      <c r="EZ7" s="273"/>
      <c r="FA7" s="273"/>
      <c r="FB7" s="273"/>
      <c r="FC7" s="273"/>
      <c r="FD7" s="273"/>
      <c r="FE7" s="273"/>
      <c r="FF7" s="273"/>
      <c r="FG7" s="273"/>
      <c r="FH7" s="273"/>
      <c r="FI7" s="273"/>
      <c r="FJ7" s="273"/>
      <c r="FK7" s="273"/>
      <c r="FL7" s="273"/>
      <c r="FM7" s="273"/>
      <c r="FN7" s="273"/>
      <c r="FO7" s="273"/>
      <c r="FP7" s="273"/>
      <c r="FQ7" s="273"/>
      <c r="FR7" s="273"/>
      <c r="FS7" s="273"/>
      <c r="FT7" s="273"/>
      <c r="FU7" s="273"/>
      <c r="FV7" s="273"/>
      <c r="FW7" s="273"/>
      <c r="FX7" s="273"/>
      <c r="FY7" s="273"/>
      <c r="FZ7" s="273"/>
      <c r="GA7" s="273"/>
      <c r="GB7" s="273"/>
      <c r="GC7" s="273"/>
      <c r="GD7" s="273"/>
      <c r="GE7" s="273"/>
      <c r="GF7" s="273"/>
      <c r="GG7" s="273"/>
      <c r="GH7" s="273"/>
      <c r="GI7" s="273"/>
      <c r="GJ7" s="273"/>
      <c r="GK7" s="273"/>
      <c r="GL7" s="273"/>
      <c r="GM7" s="273"/>
      <c r="GN7" s="273"/>
      <c r="GO7" s="273"/>
      <c r="GP7" s="273"/>
      <c r="GQ7" s="273"/>
      <c r="GR7" s="273"/>
      <c r="GS7" s="273"/>
      <c r="GT7" s="273"/>
      <c r="GU7" s="273"/>
      <c r="GV7" s="273"/>
      <c r="GW7" s="273"/>
      <c r="GX7" s="273"/>
      <c r="GY7" s="273"/>
      <c r="GZ7" s="273"/>
      <c r="HA7" s="273"/>
      <c r="HB7" s="273"/>
      <c r="HC7" s="273"/>
      <c r="HD7" s="273"/>
      <c r="HE7" s="273"/>
      <c r="HF7" s="273"/>
      <c r="HG7" s="273"/>
      <c r="HH7" s="273"/>
      <c r="HI7" s="273"/>
      <c r="HJ7" s="273"/>
      <c r="HK7" s="273"/>
      <c r="HL7" s="273"/>
      <c r="HM7" s="273"/>
      <c r="HN7" s="273"/>
      <c r="HO7" s="273"/>
      <c r="HP7" s="273"/>
      <c r="HQ7" s="273"/>
      <c r="HR7" s="273"/>
      <c r="HS7" s="273"/>
      <c r="HT7" s="273"/>
      <c r="HU7" s="273"/>
      <c r="HV7" s="273"/>
      <c r="HW7" s="273"/>
      <c r="HX7" s="273"/>
      <c r="HY7" s="273"/>
      <c r="HZ7" s="273"/>
      <c r="IA7" s="273"/>
      <c r="IB7" s="273"/>
      <c r="IC7" s="273"/>
      <c r="ID7" s="273"/>
      <c r="IE7" s="273"/>
      <c r="IF7" s="273"/>
      <c r="IG7" s="273"/>
      <c r="IH7" s="273"/>
      <c r="II7" s="273"/>
      <c r="IJ7" s="273"/>
      <c r="IK7" s="273"/>
      <c r="IL7" s="273"/>
      <c r="IM7" s="273"/>
      <c r="IN7" s="273"/>
      <c r="IO7" s="273"/>
      <c r="IP7" s="273"/>
      <c r="IQ7" s="273"/>
      <c r="IR7" s="273"/>
      <c r="IS7" s="273"/>
      <c r="IT7" s="273"/>
      <c r="IU7" s="273"/>
      <c r="IV7" s="273"/>
    </row>
    <row r="8" spans="1:256" ht="22.35" customHeight="1">
      <c r="A8" s="468"/>
      <c r="B8" s="469"/>
      <c r="C8" s="469"/>
      <c r="D8" s="469"/>
      <c r="E8" s="469"/>
      <c r="F8" s="469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273"/>
      <c r="BL8" s="273"/>
      <c r="BM8" s="273"/>
      <c r="BN8" s="273"/>
      <c r="BO8" s="273"/>
      <c r="BP8" s="273"/>
      <c r="BQ8" s="273"/>
      <c r="BR8" s="273"/>
      <c r="BS8" s="273"/>
      <c r="BT8" s="273"/>
      <c r="BU8" s="273"/>
      <c r="BV8" s="273"/>
      <c r="BW8" s="273"/>
      <c r="BX8" s="273"/>
      <c r="BY8" s="273"/>
      <c r="BZ8" s="273"/>
      <c r="CA8" s="273"/>
      <c r="CB8" s="273"/>
      <c r="CC8" s="273"/>
      <c r="CD8" s="273"/>
      <c r="CE8" s="273"/>
      <c r="CF8" s="273"/>
      <c r="CG8" s="273"/>
      <c r="CH8" s="273"/>
      <c r="CI8" s="273"/>
      <c r="CJ8" s="273"/>
      <c r="CK8" s="273"/>
      <c r="CL8" s="273"/>
      <c r="CM8" s="273"/>
      <c r="CN8" s="273"/>
      <c r="CO8" s="273"/>
      <c r="CP8" s="273"/>
      <c r="CQ8" s="273"/>
      <c r="CR8" s="273"/>
      <c r="CS8" s="273"/>
      <c r="CT8" s="273"/>
      <c r="CU8" s="273"/>
      <c r="CV8" s="273"/>
      <c r="CW8" s="273"/>
      <c r="CX8" s="273"/>
      <c r="CY8" s="273"/>
      <c r="CZ8" s="273"/>
      <c r="DA8" s="273"/>
      <c r="DB8" s="273"/>
      <c r="DC8" s="273"/>
      <c r="DD8" s="273"/>
      <c r="DE8" s="273"/>
      <c r="DF8" s="273"/>
      <c r="DG8" s="273"/>
      <c r="DH8" s="273"/>
      <c r="DI8" s="273"/>
      <c r="DJ8" s="273"/>
      <c r="DK8" s="273"/>
      <c r="DL8" s="273"/>
      <c r="DM8" s="273"/>
      <c r="DN8" s="273"/>
      <c r="DO8" s="273"/>
      <c r="DP8" s="273"/>
      <c r="DQ8" s="273"/>
      <c r="DR8" s="273"/>
      <c r="DS8" s="273"/>
      <c r="DT8" s="273"/>
      <c r="DU8" s="273"/>
      <c r="DV8" s="273"/>
      <c r="DW8" s="273"/>
      <c r="DX8" s="273"/>
      <c r="DY8" s="273"/>
      <c r="DZ8" s="273"/>
      <c r="EA8" s="273"/>
      <c r="EB8" s="273"/>
      <c r="EC8" s="273"/>
      <c r="ED8" s="273"/>
      <c r="EE8" s="273"/>
      <c r="EF8" s="273"/>
      <c r="EG8" s="273"/>
      <c r="EH8" s="273"/>
      <c r="EI8" s="273"/>
      <c r="EJ8" s="273"/>
      <c r="EK8" s="273"/>
      <c r="EL8" s="273"/>
      <c r="EM8" s="273"/>
      <c r="EN8" s="273"/>
      <c r="EO8" s="273"/>
      <c r="EP8" s="273"/>
      <c r="EQ8" s="273"/>
      <c r="ER8" s="273"/>
      <c r="ES8" s="273"/>
      <c r="ET8" s="273"/>
      <c r="EU8" s="273"/>
      <c r="EV8" s="273"/>
      <c r="EW8" s="273"/>
      <c r="EX8" s="273"/>
      <c r="EY8" s="273"/>
      <c r="EZ8" s="273"/>
      <c r="FA8" s="273"/>
      <c r="FB8" s="273"/>
      <c r="FC8" s="273"/>
      <c r="FD8" s="273"/>
      <c r="FE8" s="273"/>
      <c r="FF8" s="273"/>
      <c r="FG8" s="273"/>
      <c r="FH8" s="273"/>
      <c r="FI8" s="273"/>
      <c r="FJ8" s="273"/>
      <c r="FK8" s="273"/>
      <c r="FL8" s="273"/>
      <c r="FM8" s="273"/>
      <c r="FN8" s="273"/>
      <c r="FO8" s="273"/>
      <c r="FP8" s="273"/>
      <c r="FQ8" s="273"/>
      <c r="FR8" s="273"/>
      <c r="FS8" s="273"/>
      <c r="FT8" s="273"/>
      <c r="FU8" s="273"/>
      <c r="FV8" s="273"/>
      <c r="FW8" s="273"/>
      <c r="FX8" s="273"/>
      <c r="FY8" s="273"/>
      <c r="FZ8" s="273"/>
      <c r="GA8" s="273"/>
      <c r="GB8" s="273"/>
      <c r="GC8" s="273"/>
      <c r="GD8" s="273"/>
      <c r="GE8" s="273"/>
      <c r="GF8" s="273"/>
      <c r="GG8" s="273"/>
      <c r="GH8" s="273"/>
      <c r="GI8" s="273"/>
      <c r="GJ8" s="273"/>
      <c r="GK8" s="273"/>
      <c r="GL8" s="273"/>
      <c r="GM8" s="273"/>
      <c r="GN8" s="273"/>
      <c r="GO8" s="273"/>
      <c r="GP8" s="273"/>
      <c r="GQ8" s="273"/>
      <c r="GR8" s="273"/>
      <c r="GS8" s="273"/>
      <c r="GT8" s="273"/>
      <c r="GU8" s="273"/>
      <c r="GV8" s="273"/>
      <c r="GW8" s="273"/>
      <c r="GX8" s="273"/>
      <c r="GY8" s="273"/>
      <c r="GZ8" s="273"/>
      <c r="HA8" s="273"/>
      <c r="HB8" s="273"/>
      <c r="HC8" s="273"/>
      <c r="HD8" s="273"/>
      <c r="HE8" s="273"/>
      <c r="HF8" s="273"/>
      <c r="HG8" s="273"/>
      <c r="HH8" s="273"/>
      <c r="HI8" s="273"/>
      <c r="HJ8" s="273"/>
      <c r="HK8" s="273"/>
      <c r="HL8" s="273"/>
      <c r="HM8" s="273"/>
      <c r="HN8" s="273"/>
      <c r="HO8" s="273"/>
      <c r="HP8" s="273"/>
      <c r="HQ8" s="273"/>
      <c r="HR8" s="273"/>
      <c r="HS8" s="273"/>
      <c r="HT8" s="273"/>
      <c r="HU8" s="273"/>
      <c r="HV8" s="273"/>
      <c r="HW8" s="273"/>
      <c r="HX8" s="273"/>
      <c r="HY8" s="273"/>
      <c r="HZ8" s="273"/>
      <c r="IA8" s="273"/>
      <c r="IB8" s="273"/>
      <c r="IC8" s="273"/>
      <c r="ID8" s="273"/>
      <c r="IE8" s="273"/>
      <c r="IF8" s="273"/>
      <c r="IG8" s="273"/>
      <c r="IH8" s="273"/>
      <c r="II8" s="273"/>
      <c r="IJ8" s="273"/>
      <c r="IK8" s="273"/>
      <c r="IL8" s="273"/>
      <c r="IM8" s="273"/>
      <c r="IN8" s="273"/>
      <c r="IO8" s="273"/>
      <c r="IP8" s="273"/>
      <c r="IQ8" s="273"/>
      <c r="IR8" s="273"/>
      <c r="IS8" s="273"/>
      <c r="IT8" s="273"/>
      <c r="IU8" s="273"/>
      <c r="IV8" s="273"/>
    </row>
    <row r="9" spans="1:256" ht="22.35" customHeight="1">
      <c r="A9" s="468"/>
      <c r="B9" s="469"/>
      <c r="C9" s="469"/>
      <c r="D9" s="469"/>
      <c r="E9" s="469"/>
      <c r="F9" s="469"/>
      <c r="G9" s="273"/>
      <c r="H9" s="273"/>
      <c r="I9" s="278"/>
      <c r="J9" s="278"/>
      <c r="K9" s="278"/>
      <c r="L9" s="278"/>
      <c r="M9" s="278"/>
      <c r="N9" s="278"/>
      <c r="O9" s="273"/>
      <c r="P9" s="273"/>
      <c r="Q9" s="278"/>
      <c r="R9" s="278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273"/>
      <c r="BK9" s="273"/>
      <c r="BL9" s="273"/>
      <c r="BM9" s="273"/>
      <c r="BN9" s="273"/>
      <c r="BO9" s="273"/>
      <c r="BP9" s="273"/>
      <c r="BQ9" s="273"/>
      <c r="BR9" s="273"/>
      <c r="BS9" s="273"/>
      <c r="BT9" s="273"/>
      <c r="BU9" s="273"/>
      <c r="BV9" s="273"/>
      <c r="BW9" s="273"/>
      <c r="BX9" s="273"/>
      <c r="BY9" s="273"/>
      <c r="BZ9" s="273"/>
      <c r="CA9" s="273"/>
      <c r="CB9" s="273"/>
      <c r="CC9" s="273"/>
      <c r="CD9" s="273"/>
      <c r="CE9" s="273"/>
      <c r="CF9" s="273"/>
      <c r="CG9" s="273"/>
      <c r="CH9" s="273"/>
      <c r="CI9" s="273"/>
      <c r="CJ9" s="273"/>
      <c r="CK9" s="273"/>
      <c r="CL9" s="273"/>
      <c r="CM9" s="273"/>
      <c r="CN9" s="273"/>
      <c r="CO9" s="273"/>
      <c r="CP9" s="273"/>
      <c r="CQ9" s="273"/>
      <c r="CR9" s="273"/>
      <c r="CS9" s="273"/>
      <c r="CT9" s="273"/>
      <c r="CU9" s="273"/>
      <c r="CV9" s="273"/>
      <c r="CW9" s="273"/>
      <c r="CX9" s="273"/>
      <c r="CY9" s="273"/>
      <c r="CZ9" s="273"/>
      <c r="DA9" s="273"/>
      <c r="DB9" s="273"/>
      <c r="DC9" s="273"/>
      <c r="DD9" s="273"/>
      <c r="DE9" s="273"/>
      <c r="DF9" s="273"/>
      <c r="DG9" s="273"/>
      <c r="DH9" s="273"/>
      <c r="DI9" s="273"/>
      <c r="DJ9" s="273"/>
      <c r="DK9" s="273"/>
      <c r="DL9" s="273"/>
      <c r="DM9" s="273"/>
      <c r="DN9" s="273"/>
      <c r="DO9" s="273"/>
      <c r="DP9" s="273"/>
      <c r="DQ9" s="273"/>
      <c r="DR9" s="273"/>
      <c r="DS9" s="273"/>
      <c r="DT9" s="273"/>
      <c r="DU9" s="273"/>
      <c r="DV9" s="273"/>
      <c r="DW9" s="273"/>
      <c r="DX9" s="273"/>
      <c r="DY9" s="273"/>
      <c r="DZ9" s="273"/>
      <c r="EA9" s="273"/>
      <c r="EB9" s="273"/>
      <c r="EC9" s="273"/>
      <c r="ED9" s="273"/>
      <c r="EE9" s="273"/>
      <c r="EF9" s="273"/>
      <c r="EG9" s="273"/>
      <c r="EH9" s="273"/>
      <c r="EI9" s="273"/>
      <c r="EJ9" s="273"/>
      <c r="EK9" s="273"/>
      <c r="EL9" s="273"/>
      <c r="EM9" s="273"/>
      <c r="EN9" s="273"/>
      <c r="EO9" s="273"/>
      <c r="EP9" s="273"/>
      <c r="EQ9" s="273"/>
      <c r="ER9" s="273"/>
      <c r="ES9" s="273"/>
      <c r="ET9" s="273"/>
      <c r="EU9" s="273"/>
      <c r="EV9" s="273"/>
      <c r="EW9" s="273"/>
      <c r="EX9" s="273"/>
      <c r="EY9" s="273"/>
      <c r="EZ9" s="273"/>
      <c r="FA9" s="273"/>
      <c r="FB9" s="273"/>
      <c r="FC9" s="273"/>
      <c r="FD9" s="273"/>
      <c r="FE9" s="273"/>
      <c r="FF9" s="273"/>
      <c r="FG9" s="273"/>
      <c r="FH9" s="273"/>
      <c r="FI9" s="273"/>
      <c r="FJ9" s="273"/>
      <c r="FK9" s="273"/>
      <c r="FL9" s="273"/>
      <c r="FM9" s="273"/>
      <c r="FN9" s="273"/>
      <c r="FO9" s="273"/>
      <c r="FP9" s="273"/>
      <c r="FQ9" s="273"/>
      <c r="FR9" s="273"/>
      <c r="FS9" s="273"/>
      <c r="FT9" s="273"/>
      <c r="FU9" s="273"/>
      <c r="FV9" s="273"/>
      <c r="FW9" s="273"/>
      <c r="FX9" s="273"/>
      <c r="FY9" s="273"/>
      <c r="FZ9" s="273"/>
      <c r="GA9" s="273"/>
      <c r="GB9" s="273"/>
      <c r="GC9" s="273"/>
      <c r="GD9" s="273"/>
      <c r="GE9" s="273"/>
      <c r="GF9" s="273"/>
      <c r="GG9" s="273"/>
      <c r="GH9" s="273"/>
      <c r="GI9" s="273"/>
      <c r="GJ9" s="273"/>
      <c r="GK9" s="273"/>
      <c r="GL9" s="273"/>
      <c r="GM9" s="273"/>
      <c r="GN9" s="273"/>
      <c r="GO9" s="273"/>
      <c r="GP9" s="273"/>
      <c r="GQ9" s="273"/>
      <c r="GR9" s="273"/>
      <c r="GS9" s="273"/>
      <c r="GT9" s="273"/>
      <c r="GU9" s="273"/>
      <c r="GV9" s="273"/>
      <c r="GW9" s="273"/>
      <c r="GX9" s="273"/>
      <c r="GY9" s="273"/>
      <c r="GZ9" s="273"/>
      <c r="HA9" s="273"/>
      <c r="HB9" s="273"/>
      <c r="HC9" s="273"/>
      <c r="HD9" s="273"/>
      <c r="HE9" s="273"/>
      <c r="HF9" s="273"/>
      <c r="HG9" s="273"/>
      <c r="HH9" s="273"/>
      <c r="HI9" s="273"/>
      <c r="HJ9" s="273"/>
      <c r="HK9" s="273"/>
      <c r="HL9" s="273"/>
      <c r="HM9" s="273"/>
      <c r="HN9" s="273"/>
      <c r="HO9" s="273"/>
      <c r="HP9" s="273"/>
      <c r="HQ9" s="273"/>
      <c r="HR9" s="273"/>
      <c r="HS9" s="273"/>
      <c r="HT9" s="273"/>
      <c r="HU9" s="273"/>
      <c r="HV9" s="273"/>
      <c r="HW9" s="273"/>
      <c r="HX9" s="273"/>
      <c r="HY9" s="273"/>
      <c r="HZ9" s="273"/>
      <c r="IA9" s="273"/>
      <c r="IB9" s="273"/>
      <c r="IC9" s="273"/>
      <c r="ID9" s="273"/>
      <c r="IE9" s="273"/>
      <c r="IF9" s="273"/>
      <c r="IG9" s="273"/>
      <c r="IH9" s="273"/>
      <c r="II9" s="273"/>
      <c r="IJ9" s="273"/>
      <c r="IK9" s="273"/>
      <c r="IL9" s="273"/>
      <c r="IM9" s="273"/>
      <c r="IN9" s="273"/>
      <c r="IO9" s="273"/>
      <c r="IP9" s="273"/>
      <c r="IQ9" s="273"/>
      <c r="IR9" s="273"/>
      <c r="IS9" s="273"/>
      <c r="IT9" s="273"/>
      <c r="IU9" s="273"/>
      <c r="IV9" s="273"/>
    </row>
    <row r="10" spans="1:256" ht="22.35" customHeight="1">
      <c r="A10" s="468"/>
      <c r="B10" s="469"/>
      <c r="C10" s="469"/>
      <c r="D10" s="469"/>
      <c r="E10" s="469"/>
      <c r="F10" s="469"/>
      <c r="G10" s="273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  <c r="BG10" s="273"/>
      <c r="BH10" s="273"/>
      <c r="BI10" s="273"/>
      <c r="BJ10" s="273"/>
      <c r="BK10" s="273"/>
      <c r="BL10" s="273"/>
      <c r="BM10" s="273"/>
      <c r="BN10" s="273"/>
      <c r="BO10" s="273"/>
      <c r="BP10" s="273"/>
      <c r="BQ10" s="273"/>
      <c r="BR10" s="273"/>
      <c r="BS10" s="273"/>
      <c r="BT10" s="273"/>
      <c r="BU10" s="273"/>
      <c r="BV10" s="273"/>
      <c r="BW10" s="273"/>
      <c r="BX10" s="273"/>
      <c r="BY10" s="273"/>
      <c r="BZ10" s="273"/>
      <c r="CA10" s="273"/>
      <c r="CB10" s="273"/>
      <c r="CC10" s="273"/>
      <c r="CD10" s="273"/>
      <c r="CE10" s="273"/>
      <c r="CF10" s="273"/>
      <c r="CG10" s="273"/>
      <c r="CH10" s="273"/>
      <c r="CI10" s="273"/>
      <c r="CJ10" s="273"/>
      <c r="CK10" s="273"/>
      <c r="CL10" s="273"/>
      <c r="CM10" s="273"/>
      <c r="CN10" s="273"/>
      <c r="CO10" s="273"/>
      <c r="CP10" s="273"/>
      <c r="CQ10" s="273"/>
      <c r="CR10" s="273"/>
      <c r="CS10" s="273"/>
      <c r="CT10" s="273"/>
      <c r="CU10" s="273"/>
      <c r="CV10" s="273"/>
      <c r="CW10" s="273"/>
      <c r="CX10" s="273"/>
      <c r="CY10" s="273"/>
      <c r="CZ10" s="273"/>
      <c r="DA10" s="273"/>
      <c r="DB10" s="273"/>
      <c r="DC10" s="273"/>
      <c r="DD10" s="273"/>
      <c r="DE10" s="273"/>
      <c r="DF10" s="273"/>
      <c r="DG10" s="273"/>
      <c r="DH10" s="273"/>
      <c r="DI10" s="273"/>
      <c r="DJ10" s="273"/>
      <c r="DK10" s="273"/>
      <c r="DL10" s="273"/>
      <c r="DM10" s="273"/>
      <c r="DN10" s="273"/>
      <c r="DO10" s="273"/>
      <c r="DP10" s="273"/>
      <c r="DQ10" s="273"/>
      <c r="DR10" s="273"/>
      <c r="DS10" s="273"/>
      <c r="DT10" s="273"/>
      <c r="DU10" s="273"/>
      <c r="DV10" s="273"/>
      <c r="DW10" s="273"/>
      <c r="DX10" s="273"/>
      <c r="DY10" s="273"/>
      <c r="DZ10" s="273"/>
      <c r="EA10" s="273"/>
      <c r="EB10" s="273"/>
      <c r="EC10" s="273"/>
      <c r="ED10" s="273"/>
      <c r="EE10" s="273"/>
      <c r="EF10" s="273"/>
      <c r="EG10" s="273"/>
      <c r="EH10" s="273"/>
      <c r="EI10" s="273"/>
      <c r="EJ10" s="273"/>
      <c r="EK10" s="273"/>
      <c r="EL10" s="273"/>
      <c r="EM10" s="273"/>
      <c r="EN10" s="273"/>
      <c r="EO10" s="273"/>
      <c r="EP10" s="273"/>
      <c r="EQ10" s="273"/>
      <c r="ER10" s="273"/>
      <c r="ES10" s="273"/>
      <c r="ET10" s="273"/>
      <c r="EU10" s="273"/>
      <c r="EV10" s="273"/>
      <c r="EW10" s="273"/>
      <c r="EX10" s="273"/>
      <c r="EY10" s="273"/>
      <c r="EZ10" s="273"/>
      <c r="FA10" s="273"/>
      <c r="FB10" s="273"/>
      <c r="FC10" s="273"/>
      <c r="FD10" s="273"/>
      <c r="FE10" s="273"/>
      <c r="FF10" s="273"/>
      <c r="FG10" s="273"/>
      <c r="FH10" s="273"/>
      <c r="FI10" s="273"/>
      <c r="FJ10" s="273"/>
      <c r="FK10" s="273"/>
      <c r="FL10" s="273"/>
      <c r="FM10" s="273"/>
      <c r="FN10" s="273"/>
      <c r="FO10" s="273"/>
      <c r="FP10" s="273"/>
      <c r="FQ10" s="273"/>
      <c r="FR10" s="273"/>
      <c r="FS10" s="273"/>
      <c r="FT10" s="273"/>
      <c r="FU10" s="273"/>
      <c r="FV10" s="273"/>
      <c r="FW10" s="273"/>
      <c r="FX10" s="273"/>
      <c r="FY10" s="273"/>
      <c r="FZ10" s="273"/>
      <c r="GA10" s="273"/>
      <c r="GB10" s="273"/>
      <c r="GC10" s="273"/>
      <c r="GD10" s="273"/>
      <c r="GE10" s="273"/>
      <c r="GF10" s="273"/>
      <c r="GG10" s="273"/>
      <c r="GH10" s="273"/>
      <c r="GI10" s="273"/>
      <c r="GJ10" s="273"/>
      <c r="GK10" s="273"/>
      <c r="GL10" s="273"/>
      <c r="GM10" s="273"/>
      <c r="GN10" s="273"/>
      <c r="GO10" s="273"/>
      <c r="GP10" s="273"/>
      <c r="GQ10" s="273"/>
      <c r="GR10" s="273"/>
      <c r="GS10" s="273"/>
      <c r="GT10" s="273"/>
      <c r="GU10" s="273"/>
      <c r="GV10" s="273"/>
      <c r="GW10" s="273"/>
      <c r="GX10" s="273"/>
      <c r="GY10" s="273"/>
      <c r="GZ10" s="273"/>
      <c r="HA10" s="273"/>
      <c r="HB10" s="273"/>
      <c r="HC10" s="273"/>
      <c r="HD10" s="273"/>
      <c r="HE10" s="273"/>
      <c r="HF10" s="273"/>
      <c r="HG10" s="273"/>
      <c r="HH10" s="273"/>
      <c r="HI10" s="273"/>
      <c r="HJ10" s="273"/>
      <c r="HK10" s="273"/>
      <c r="HL10" s="273"/>
      <c r="HM10" s="273"/>
      <c r="HN10" s="273"/>
      <c r="HO10" s="273"/>
      <c r="HP10" s="273"/>
      <c r="HQ10" s="273"/>
      <c r="HR10" s="273"/>
      <c r="HS10" s="273"/>
      <c r="HT10" s="273"/>
      <c r="HU10" s="273"/>
      <c r="HV10" s="273"/>
      <c r="HW10" s="273"/>
      <c r="HX10" s="273"/>
      <c r="HY10" s="273"/>
      <c r="HZ10" s="273"/>
      <c r="IA10" s="273"/>
      <c r="IB10" s="273"/>
      <c r="IC10" s="273"/>
      <c r="ID10" s="273"/>
      <c r="IE10" s="273"/>
      <c r="IF10" s="273"/>
      <c r="IG10" s="273"/>
      <c r="IH10" s="273"/>
      <c r="II10" s="273"/>
      <c r="IJ10" s="273"/>
      <c r="IK10" s="273"/>
      <c r="IL10" s="273"/>
      <c r="IM10" s="273"/>
      <c r="IN10" s="273"/>
      <c r="IO10" s="273"/>
      <c r="IP10" s="273"/>
      <c r="IQ10" s="273"/>
      <c r="IR10" s="273"/>
      <c r="IS10" s="273"/>
      <c r="IT10" s="273"/>
      <c r="IU10" s="273"/>
      <c r="IV10" s="273"/>
    </row>
    <row r="11" spans="1:256" ht="22.35" customHeight="1">
      <c r="A11" s="274">
        <v>2014</v>
      </c>
      <c r="B11" s="271">
        <v>41408.6</v>
      </c>
      <c r="C11" s="271">
        <v>26123.1</v>
      </c>
      <c r="D11" s="271">
        <v>13909.9</v>
      </c>
      <c r="E11" s="271">
        <v>384</v>
      </c>
      <c r="F11" s="271">
        <v>991.6</v>
      </c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  <c r="BF11" s="273"/>
      <c r="BG11" s="273"/>
      <c r="BH11" s="273"/>
      <c r="BI11" s="273"/>
      <c r="BJ11" s="273"/>
      <c r="BK11" s="273"/>
      <c r="BL11" s="273"/>
      <c r="BM11" s="273"/>
      <c r="BN11" s="273"/>
      <c r="BO11" s="273"/>
      <c r="BP11" s="273"/>
      <c r="BQ11" s="273"/>
      <c r="BR11" s="273"/>
      <c r="BS11" s="273"/>
      <c r="BT11" s="273"/>
      <c r="BU11" s="273"/>
      <c r="BV11" s="273"/>
      <c r="BW11" s="273"/>
      <c r="BX11" s="273"/>
      <c r="BY11" s="273"/>
      <c r="BZ11" s="273"/>
      <c r="CA11" s="273"/>
      <c r="CB11" s="273"/>
      <c r="CC11" s="273"/>
      <c r="CD11" s="273"/>
      <c r="CE11" s="273"/>
      <c r="CF11" s="273"/>
      <c r="CG11" s="273"/>
      <c r="CH11" s="273"/>
      <c r="CI11" s="273"/>
      <c r="CJ11" s="273"/>
      <c r="CK11" s="273"/>
      <c r="CL11" s="273"/>
      <c r="CM11" s="273"/>
      <c r="CN11" s="273"/>
      <c r="CO11" s="273"/>
      <c r="CP11" s="273"/>
      <c r="CQ11" s="273"/>
      <c r="CR11" s="273"/>
      <c r="CS11" s="273"/>
      <c r="CT11" s="273"/>
      <c r="CU11" s="273"/>
      <c r="CV11" s="273"/>
      <c r="CW11" s="273"/>
      <c r="CX11" s="273"/>
      <c r="CY11" s="273"/>
      <c r="CZ11" s="273"/>
      <c r="DA11" s="273"/>
      <c r="DB11" s="273"/>
      <c r="DC11" s="273"/>
      <c r="DD11" s="273"/>
      <c r="DE11" s="273"/>
      <c r="DF11" s="273"/>
      <c r="DG11" s="273"/>
      <c r="DH11" s="273"/>
      <c r="DI11" s="273"/>
      <c r="DJ11" s="273"/>
      <c r="DK11" s="273"/>
      <c r="DL11" s="273"/>
      <c r="DM11" s="273"/>
      <c r="DN11" s="273"/>
      <c r="DO11" s="273"/>
      <c r="DP11" s="273"/>
      <c r="DQ11" s="273"/>
      <c r="DR11" s="273"/>
      <c r="DS11" s="273"/>
      <c r="DT11" s="273"/>
      <c r="DU11" s="273"/>
      <c r="DV11" s="273"/>
      <c r="DW11" s="273"/>
      <c r="DX11" s="273"/>
      <c r="DY11" s="273"/>
      <c r="DZ11" s="273"/>
      <c r="EA11" s="273"/>
      <c r="EB11" s="273"/>
      <c r="EC11" s="273"/>
      <c r="ED11" s="273"/>
      <c r="EE11" s="273"/>
      <c r="EF11" s="273"/>
      <c r="EG11" s="273"/>
      <c r="EH11" s="273"/>
      <c r="EI11" s="273"/>
      <c r="EJ11" s="273"/>
      <c r="EK11" s="273"/>
      <c r="EL11" s="273"/>
      <c r="EM11" s="273"/>
      <c r="EN11" s="273"/>
      <c r="EO11" s="273"/>
      <c r="EP11" s="273"/>
      <c r="EQ11" s="273"/>
      <c r="ER11" s="273"/>
      <c r="ES11" s="273"/>
      <c r="ET11" s="273"/>
      <c r="EU11" s="273"/>
      <c r="EV11" s="273"/>
      <c r="EW11" s="273"/>
      <c r="EX11" s="273"/>
      <c r="EY11" s="273"/>
      <c r="EZ11" s="273"/>
      <c r="FA11" s="273"/>
      <c r="FB11" s="273"/>
      <c r="FC11" s="273"/>
      <c r="FD11" s="273"/>
      <c r="FE11" s="273"/>
      <c r="FF11" s="273"/>
      <c r="FG11" s="273"/>
      <c r="FH11" s="273"/>
      <c r="FI11" s="273"/>
      <c r="FJ11" s="273"/>
      <c r="FK11" s="273"/>
      <c r="FL11" s="273"/>
      <c r="FM11" s="273"/>
      <c r="FN11" s="273"/>
      <c r="FO11" s="273"/>
      <c r="FP11" s="273"/>
      <c r="FQ11" s="273"/>
      <c r="FR11" s="273"/>
      <c r="FS11" s="273"/>
      <c r="FT11" s="273"/>
      <c r="FU11" s="273"/>
      <c r="FV11" s="273"/>
      <c r="FW11" s="273"/>
      <c r="FX11" s="273"/>
      <c r="FY11" s="273"/>
      <c r="FZ11" s="273"/>
      <c r="GA11" s="273"/>
      <c r="GB11" s="273"/>
      <c r="GC11" s="273"/>
      <c r="GD11" s="273"/>
      <c r="GE11" s="273"/>
      <c r="GF11" s="273"/>
      <c r="GG11" s="273"/>
      <c r="GH11" s="273"/>
      <c r="GI11" s="273"/>
      <c r="GJ11" s="273"/>
      <c r="GK11" s="273"/>
      <c r="GL11" s="273"/>
      <c r="GM11" s="273"/>
      <c r="GN11" s="273"/>
      <c r="GO11" s="273"/>
      <c r="GP11" s="273"/>
      <c r="GQ11" s="273"/>
      <c r="GR11" s="273"/>
      <c r="GS11" s="273"/>
      <c r="GT11" s="273"/>
      <c r="GU11" s="273"/>
      <c r="GV11" s="273"/>
      <c r="GW11" s="273"/>
      <c r="GX11" s="273"/>
      <c r="GY11" s="273"/>
      <c r="GZ11" s="273"/>
      <c r="HA11" s="273"/>
      <c r="HB11" s="273"/>
      <c r="HC11" s="273"/>
      <c r="HD11" s="273"/>
      <c r="HE11" s="273"/>
      <c r="HF11" s="273"/>
      <c r="HG11" s="273"/>
      <c r="HH11" s="273"/>
      <c r="HI11" s="273"/>
      <c r="HJ11" s="273"/>
      <c r="HK11" s="273"/>
      <c r="HL11" s="273"/>
      <c r="HM11" s="273"/>
      <c r="HN11" s="273"/>
      <c r="HO11" s="273"/>
      <c r="HP11" s="273"/>
      <c r="HQ11" s="273"/>
      <c r="HR11" s="273"/>
      <c r="HS11" s="273"/>
      <c r="HT11" s="273"/>
      <c r="HU11" s="273"/>
      <c r="HV11" s="273"/>
      <c r="HW11" s="273"/>
      <c r="HX11" s="273"/>
      <c r="HY11" s="273"/>
      <c r="HZ11" s="273"/>
      <c r="IA11" s="273"/>
      <c r="IB11" s="273"/>
      <c r="IC11" s="273"/>
      <c r="ID11" s="273"/>
      <c r="IE11" s="273"/>
      <c r="IF11" s="273"/>
      <c r="IG11" s="273"/>
      <c r="IH11" s="273"/>
      <c r="II11" s="273"/>
      <c r="IJ11" s="273"/>
      <c r="IK11" s="273"/>
      <c r="IL11" s="273"/>
      <c r="IM11" s="273"/>
      <c r="IN11" s="273"/>
      <c r="IO11" s="273"/>
      <c r="IP11" s="273"/>
      <c r="IQ11" s="273"/>
      <c r="IR11" s="273"/>
      <c r="IS11" s="273"/>
      <c r="IT11" s="273"/>
      <c r="IU11" s="273"/>
      <c r="IV11" s="273"/>
    </row>
    <row r="12" spans="1:256" ht="22.35" customHeight="1">
      <c r="A12" s="274">
        <v>2015</v>
      </c>
      <c r="B12" s="271">
        <v>39970.899999999994</v>
      </c>
      <c r="C12" s="271">
        <v>23758.799999999996</v>
      </c>
      <c r="D12" s="271">
        <v>14795.100000000002</v>
      </c>
      <c r="E12" s="271">
        <v>402.1</v>
      </c>
      <c r="F12" s="271">
        <v>1014.9</v>
      </c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  <c r="BG12" s="273"/>
      <c r="BH12" s="273"/>
      <c r="BI12" s="273"/>
      <c r="BJ12" s="273"/>
      <c r="BK12" s="273"/>
      <c r="BL12" s="273"/>
      <c r="BM12" s="273"/>
      <c r="BN12" s="273"/>
      <c r="BO12" s="273"/>
      <c r="BP12" s="273"/>
      <c r="BQ12" s="273"/>
      <c r="BR12" s="273"/>
      <c r="BS12" s="273"/>
      <c r="BT12" s="273"/>
      <c r="BU12" s="273"/>
      <c r="BV12" s="273"/>
      <c r="BW12" s="273"/>
      <c r="BX12" s="273"/>
      <c r="BY12" s="273"/>
      <c r="BZ12" s="273"/>
      <c r="CA12" s="273"/>
      <c r="CB12" s="273"/>
      <c r="CC12" s="273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3"/>
      <c r="CP12" s="273"/>
      <c r="CQ12" s="273"/>
      <c r="CR12" s="273"/>
      <c r="CS12" s="273"/>
      <c r="CT12" s="273"/>
      <c r="CU12" s="273"/>
      <c r="CV12" s="273"/>
      <c r="CW12" s="273"/>
      <c r="CX12" s="273"/>
      <c r="CY12" s="273"/>
      <c r="CZ12" s="273"/>
      <c r="DA12" s="273"/>
      <c r="DB12" s="273"/>
      <c r="DC12" s="273"/>
      <c r="DD12" s="273"/>
      <c r="DE12" s="273"/>
      <c r="DF12" s="273"/>
      <c r="DG12" s="273"/>
      <c r="DH12" s="273"/>
      <c r="DI12" s="273"/>
      <c r="DJ12" s="273"/>
      <c r="DK12" s="273"/>
      <c r="DL12" s="273"/>
      <c r="DM12" s="273"/>
      <c r="DN12" s="273"/>
      <c r="DO12" s="273"/>
      <c r="DP12" s="273"/>
      <c r="DQ12" s="273"/>
      <c r="DR12" s="273"/>
      <c r="DS12" s="273"/>
      <c r="DT12" s="273"/>
      <c r="DU12" s="273"/>
      <c r="DV12" s="273"/>
      <c r="DW12" s="273"/>
      <c r="DX12" s="273"/>
      <c r="DY12" s="273"/>
      <c r="DZ12" s="273"/>
      <c r="EA12" s="273"/>
      <c r="EB12" s="273"/>
      <c r="EC12" s="273"/>
      <c r="ED12" s="273"/>
      <c r="EE12" s="273"/>
      <c r="EF12" s="273"/>
      <c r="EG12" s="273"/>
      <c r="EH12" s="273"/>
      <c r="EI12" s="273"/>
      <c r="EJ12" s="273"/>
      <c r="EK12" s="273"/>
      <c r="EL12" s="273"/>
      <c r="EM12" s="273"/>
      <c r="EN12" s="273"/>
      <c r="EO12" s="273"/>
      <c r="EP12" s="273"/>
      <c r="EQ12" s="273"/>
      <c r="ER12" s="273"/>
      <c r="ES12" s="273"/>
      <c r="ET12" s="273"/>
      <c r="EU12" s="273"/>
      <c r="EV12" s="273"/>
      <c r="EW12" s="273"/>
      <c r="EX12" s="273"/>
      <c r="EY12" s="273"/>
      <c r="EZ12" s="273"/>
      <c r="FA12" s="273"/>
      <c r="FB12" s="273"/>
      <c r="FC12" s="273"/>
      <c r="FD12" s="273"/>
      <c r="FE12" s="273"/>
      <c r="FF12" s="273"/>
      <c r="FG12" s="273"/>
      <c r="FH12" s="273"/>
      <c r="FI12" s="273"/>
      <c r="FJ12" s="273"/>
      <c r="FK12" s="273"/>
      <c r="FL12" s="273"/>
      <c r="FM12" s="273"/>
      <c r="FN12" s="273"/>
      <c r="FO12" s="273"/>
      <c r="FP12" s="273"/>
      <c r="FQ12" s="273"/>
      <c r="FR12" s="273"/>
      <c r="FS12" s="273"/>
      <c r="FT12" s="273"/>
      <c r="FU12" s="273"/>
      <c r="FV12" s="273"/>
      <c r="FW12" s="273"/>
      <c r="FX12" s="273"/>
      <c r="FY12" s="273"/>
      <c r="FZ12" s="273"/>
      <c r="GA12" s="273"/>
      <c r="GB12" s="273"/>
      <c r="GC12" s="273"/>
      <c r="GD12" s="273"/>
      <c r="GE12" s="273"/>
      <c r="GF12" s="273"/>
      <c r="GG12" s="273"/>
      <c r="GH12" s="273"/>
      <c r="GI12" s="273"/>
      <c r="GJ12" s="273"/>
      <c r="GK12" s="273"/>
      <c r="GL12" s="273"/>
      <c r="GM12" s="273"/>
      <c r="GN12" s="273"/>
      <c r="GO12" s="273"/>
      <c r="GP12" s="273"/>
      <c r="GQ12" s="273"/>
      <c r="GR12" s="273"/>
      <c r="GS12" s="273"/>
      <c r="GT12" s="273"/>
      <c r="GU12" s="273"/>
      <c r="GV12" s="273"/>
      <c r="GW12" s="273"/>
      <c r="GX12" s="273"/>
      <c r="GY12" s="273"/>
      <c r="GZ12" s="273"/>
      <c r="HA12" s="273"/>
      <c r="HB12" s="273"/>
      <c r="HC12" s="273"/>
      <c r="HD12" s="273"/>
      <c r="HE12" s="273"/>
      <c r="HF12" s="273"/>
      <c r="HG12" s="273"/>
      <c r="HH12" s="273"/>
      <c r="HI12" s="273"/>
      <c r="HJ12" s="273"/>
      <c r="HK12" s="273"/>
      <c r="HL12" s="273"/>
      <c r="HM12" s="273"/>
      <c r="HN12" s="273"/>
      <c r="HO12" s="273"/>
      <c r="HP12" s="273"/>
      <c r="HQ12" s="273"/>
      <c r="HR12" s="273"/>
      <c r="HS12" s="273"/>
      <c r="HT12" s="273"/>
      <c r="HU12" s="273"/>
      <c r="HV12" s="273"/>
      <c r="HW12" s="273"/>
      <c r="HX12" s="273"/>
      <c r="HY12" s="273"/>
      <c r="HZ12" s="273"/>
      <c r="IA12" s="273"/>
      <c r="IB12" s="273"/>
      <c r="IC12" s="273"/>
      <c r="ID12" s="273"/>
      <c r="IE12" s="273"/>
      <c r="IF12" s="273"/>
      <c r="IG12" s="273"/>
      <c r="IH12" s="273"/>
      <c r="II12" s="273"/>
      <c r="IJ12" s="273"/>
      <c r="IK12" s="273"/>
      <c r="IL12" s="273"/>
      <c r="IM12" s="273"/>
      <c r="IN12" s="273"/>
      <c r="IO12" s="273"/>
      <c r="IP12" s="273"/>
      <c r="IQ12" s="273"/>
      <c r="IR12" s="273"/>
      <c r="IS12" s="273"/>
      <c r="IT12" s="273"/>
      <c r="IU12" s="273"/>
      <c r="IV12" s="273"/>
    </row>
    <row r="13" spans="1:256" ht="22.35" customHeight="1">
      <c r="A13" s="274">
        <v>2016</v>
      </c>
      <c r="B13" s="271">
        <v>43162.1</v>
      </c>
      <c r="C13" s="271">
        <v>26460.199999999997</v>
      </c>
      <c r="D13" s="271">
        <v>15288.900000000001</v>
      </c>
      <c r="E13" s="271">
        <v>399.1</v>
      </c>
      <c r="F13" s="271">
        <v>1013.9</v>
      </c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  <c r="BG13" s="273"/>
      <c r="BH13" s="273"/>
      <c r="BI13" s="273"/>
      <c r="BJ13" s="273"/>
      <c r="BK13" s="273"/>
      <c r="BL13" s="273"/>
      <c r="BM13" s="273"/>
      <c r="BN13" s="273"/>
      <c r="BO13" s="273"/>
      <c r="BP13" s="273"/>
      <c r="BQ13" s="273"/>
      <c r="BR13" s="273"/>
      <c r="BS13" s="273"/>
      <c r="BT13" s="273"/>
      <c r="BU13" s="273"/>
      <c r="BV13" s="273"/>
      <c r="BW13" s="273"/>
      <c r="BX13" s="273"/>
      <c r="BY13" s="273"/>
      <c r="BZ13" s="273"/>
      <c r="CA13" s="273"/>
      <c r="CB13" s="273"/>
      <c r="CC13" s="273"/>
      <c r="CD13" s="273"/>
      <c r="CE13" s="273"/>
      <c r="CF13" s="273"/>
      <c r="CG13" s="273"/>
      <c r="CH13" s="273"/>
      <c r="CI13" s="273"/>
      <c r="CJ13" s="273"/>
      <c r="CK13" s="273"/>
      <c r="CL13" s="273"/>
      <c r="CM13" s="273"/>
      <c r="CN13" s="273"/>
      <c r="CO13" s="273"/>
      <c r="CP13" s="273"/>
      <c r="CQ13" s="273"/>
      <c r="CR13" s="273"/>
      <c r="CS13" s="273"/>
      <c r="CT13" s="273"/>
      <c r="CU13" s="273"/>
      <c r="CV13" s="273"/>
      <c r="CW13" s="273"/>
      <c r="CX13" s="273"/>
      <c r="CY13" s="273"/>
      <c r="CZ13" s="273"/>
      <c r="DA13" s="273"/>
      <c r="DB13" s="273"/>
      <c r="DC13" s="273"/>
      <c r="DD13" s="273"/>
      <c r="DE13" s="273"/>
      <c r="DF13" s="273"/>
      <c r="DG13" s="273"/>
      <c r="DH13" s="273"/>
      <c r="DI13" s="273"/>
      <c r="DJ13" s="273"/>
      <c r="DK13" s="273"/>
      <c r="DL13" s="273"/>
      <c r="DM13" s="273"/>
      <c r="DN13" s="273"/>
      <c r="DO13" s="273"/>
      <c r="DP13" s="273"/>
      <c r="DQ13" s="273"/>
      <c r="DR13" s="273"/>
      <c r="DS13" s="273"/>
      <c r="DT13" s="273"/>
      <c r="DU13" s="273"/>
      <c r="DV13" s="273"/>
      <c r="DW13" s="273"/>
      <c r="DX13" s="273"/>
      <c r="DY13" s="273"/>
      <c r="DZ13" s="273"/>
      <c r="EA13" s="273"/>
      <c r="EB13" s="273"/>
      <c r="EC13" s="273"/>
      <c r="ED13" s="273"/>
      <c r="EE13" s="273"/>
      <c r="EF13" s="273"/>
      <c r="EG13" s="273"/>
      <c r="EH13" s="273"/>
      <c r="EI13" s="273"/>
      <c r="EJ13" s="273"/>
      <c r="EK13" s="273"/>
      <c r="EL13" s="273"/>
      <c r="EM13" s="273"/>
      <c r="EN13" s="273"/>
      <c r="EO13" s="273"/>
      <c r="EP13" s="273"/>
      <c r="EQ13" s="273"/>
      <c r="ER13" s="273"/>
      <c r="ES13" s="273"/>
      <c r="ET13" s="273"/>
      <c r="EU13" s="273"/>
      <c r="EV13" s="273"/>
      <c r="EW13" s="273"/>
      <c r="EX13" s="273"/>
      <c r="EY13" s="273"/>
      <c r="EZ13" s="273"/>
      <c r="FA13" s="273"/>
      <c r="FB13" s="273"/>
      <c r="FC13" s="273"/>
      <c r="FD13" s="273"/>
      <c r="FE13" s="273"/>
      <c r="FF13" s="273"/>
      <c r="FG13" s="273"/>
      <c r="FH13" s="273"/>
      <c r="FI13" s="273"/>
      <c r="FJ13" s="273"/>
      <c r="FK13" s="273"/>
      <c r="FL13" s="273"/>
      <c r="FM13" s="273"/>
      <c r="FN13" s="273"/>
      <c r="FO13" s="273"/>
      <c r="FP13" s="273"/>
      <c r="FQ13" s="273"/>
      <c r="FR13" s="273"/>
      <c r="FS13" s="273"/>
      <c r="FT13" s="273"/>
      <c r="FU13" s="273"/>
      <c r="FV13" s="273"/>
      <c r="FW13" s="273"/>
      <c r="FX13" s="273"/>
      <c r="FY13" s="273"/>
      <c r="FZ13" s="273"/>
      <c r="GA13" s="273"/>
      <c r="GB13" s="273"/>
      <c r="GC13" s="273"/>
      <c r="GD13" s="273"/>
      <c r="GE13" s="273"/>
      <c r="GF13" s="273"/>
      <c r="GG13" s="273"/>
      <c r="GH13" s="273"/>
      <c r="GI13" s="273"/>
      <c r="GJ13" s="273"/>
      <c r="GK13" s="273"/>
      <c r="GL13" s="273"/>
      <c r="GM13" s="273"/>
      <c r="GN13" s="273"/>
      <c r="GO13" s="273"/>
      <c r="GP13" s="273"/>
      <c r="GQ13" s="273"/>
      <c r="GR13" s="273"/>
      <c r="GS13" s="273"/>
      <c r="GT13" s="273"/>
      <c r="GU13" s="273"/>
      <c r="GV13" s="273"/>
      <c r="GW13" s="273"/>
      <c r="GX13" s="273"/>
      <c r="GY13" s="273"/>
      <c r="GZ13" s="273"/>
      <c r="HA13" s="273"/>
      <c r="HB13" s="273"/>
      <c r="HC13" s="273"/>
      <c r="HD13" s="273"/>
      <c r="HE13" s="273"/>
      <c r="HF13" s="273"/>
      <c r="HG13" s="273"/>
      <c r="HH13" s="273"/>
      <c r="HI13" s="273"/>
      <c r="HJ13" s="273"/>
      <c r="HK13" s="273"/>
      <c r="HL13" s="273"/>
      <c r="HM13" s="273"/>
      <c r="HN13" s="273"/>
      <c r="HO13" s="273"/>
      <c r="HP13" s="273"/>
      <c r="HQ13" s="273"/>
      <c r="HR13" s="273"/>
      <c r="HS13" s="273"/>
      <c r="HT13" s="273"/>
      <c r="HU13" s="273"/>
      <c r="HV13" s="273"/>
      <c r="HW13" s="273"/>
      <c r="HX13" s="273"/>
      <c r="HY13" s="273"/>
      <c r="HZ13" s="273"/>
      <c r="IA13" s="273"/>
      <c r="IB13" s="273"/>
      <c r="IC13" s="273"/>
      <c r="ID13" s="273"/>
      <c r="IE13" s="273"/>
      <c r="IF13" s="273"/>
      <c r="IG13" s="273"/>
      <c r="IH13" s="273"/>
      <c r="II13" s="273"/>
      <c r="IJ13" s="273"/>
      <c r="IK13" s="273"/>
      <c r="IL13" s="273"/>
      <c r="IM13" s="273"/>
      <c r="IN13" s="273"/>
      <c r="IO13" s="273"/>
      <c r="IP13" s="273"/>
      <c r="IQ13" s="273"/>
      <c r="IR13" s="273"/>
      <c r="IS13" s="273"/>
      <c r="IT13" s="273"/>
      <c r="IU13" s="273"/>
      <c r="IV13" s="273"/>
    </row>
    <row r="14" spans="1:256" ht="22.35" customHeight="1">
      <c r="A14" s="274">
        <v>2017</v>
      </c>
      <c r="B14" s="271">
        <v>41816.599999999991</v>
      </c>
      <c r="C14" s="271">
        <v>24873.399999999998</v>
      </c>
      <c r="D14" s="271">
        <v>15534.699999999997</v>
      </c>
      <c r="E14" s="271">
        <v>394.7</v>
      </c>
      <c r="F14" s="271">
        <v>1013.8</v>
      </c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  <c r="BG14" s="273"/>
      <c r="BH14" s="273"/>
      <c r="BI14" s="273"/>
      <c r="BJ14" s="273"/>
      <c r="BK14" s="273"/>
      <c r="BL14" s="273"/>
      <c r="BM14" s="273"/>
      <c r="BN14" s="273"/>
      <c r="BO14" s="273"/>
      <c r="BP14" s="273"/>
      <c r="BQ14" s="273"/>
      <c r="BR14" s="273"/>
      <c r="BS14" s="273"/>
      <c r="BT14" s="273"/>
      <c r="BU14" s="273"/>
      <c r="BV14" s="273"/>
      <c r="BW14" s="273"/>
      <c r="BX14" s="273"/>
      <c r="BY14" s="273"/>
      <c r="BZ14" s="273"/>
      <c r="CA14" s="273"/>
      <c r="CB14" s="273"/>
      <c r="CC14" s="273"/>
      <c r="CD14" s="273"/>
      <c r="CE14" s="273"/>
      <c r="CF14" s="273"/>
      <c r="CG14" s="273"/>
      <c r="CH14" s="273"/>
      <c r="CI14" s="273"/>
      <c r="CJ14" s="273"/>
      <c r="CK14" s="273"/>
      <c r="CL14" s="273"/>
      <c r="CM14" s="273"/>
      <c r="CN14" s="273"/>
      <c r="CO14" s="273"/>
      <c r="CP14" s="273"/>
      <c r="CQ14" s="273"/>
      <c r="CR14" s="273"/>
      <c r="CS14" s="273"/>
      <c r="CT14" s="273"/>
      <c r="CU14" s="273"/>
      <c r="CV14" s="273"/>
      <c r="CW14" s="273"/>
      <c r="CX14" s="273"/>
      <c r="CY14" s="273"/>
      <c r="CZ14" s="273"/>
      <c r="DA14" s="273"/>
      <c r="DB14" s="273"/>
      <c r="DC14" s="273"/>
      <c r="DD14" s="273"/>
      <c r="DE14" s="273"/>
      <c r="DF14" s="273"/>
      <c r="DG14" s="273"/>
      <c r="DH14" s="273"/>
      <c r="DI14" s="273"/>
      <c r="DJ14" s="273"/>
      <c r="DK14" s="273"/>
      <c r="DL14" s="273"/>
      <c r="DM14" s="273"/>
      <c r="DN14" s="273"/>
      <c r="DO14" s="273"/>
      <c r="DP14" s="273"/>
      <c r="DQ14" s="273"/>
      <c r="DR14" s="273"/>
      <c r="DS14" s="273"/>
      <c r="DT14" s="273"/>
      <c r="DU14" s="273"/>
      <c r="DV14" s="273"/>
      <c r="DW14" s="273"/>
      <c r="DX14" s="273"/>
      <c r="DY14" s="273"/>
      <c r="DZ14" s="273"/>
      <c r="EA14" s="273"/>
      <c r="EB14" s="273"/>
      <c r="EC14" s="273"/>
      <c r="ED14" s="273"/>
      <c r="EE14" s="273"/>
      <c r="EF14" s="273"/>
      <c r="EG14" s="273"/>
      <c r="EH14" s="273"/>
      <c r="EI14" s="273"/>
      <c r="EJ14" s="273"/>
      <c r="EK14" s="273"/>
      <c r="EL14" s="273"/>
      <c r="EM14" s="273"/>
      <c r="EN14" s="273"/>
      <c r="EO14" s="273"/>
      <c r="EP14" s="273"/>
      <c r="EQ14" s="273"/>
      <c r="ER14" s="273"/>
      <c r="ES14" s="273"/>
      <c r="ET14" s="273"/>
      <c r="EU14" s="273"/>
      <c r="EV14" s="273"/>
      <c r="EW14" s="273"/>
      <c r="EX14" s="273"/>
      <c r="EY14" s="273"/>
      <c r="EZ14" s="273"/>
      <c r="FA14" s="273"/>
      <c r="FB14" s="273"/>
      <c r="FC14" s="273"/>
      <c r="FD14" s="273"/>
      <c r="FE14" s="273"/>
      <c r="FF14" s="273"/>
      <c r="FG14" s="273"/>
      <c r="FH14" s="273"/>
      <c r="FI14" s="273"/>
      <c r="FJ14" s="273"/>
      <c r="FK14" s="273"/>
      <c r="FL14" s="273"/>
      <c r="FM14" s="273"/>
      <c r="FN14" s="273"/>
      <c r="FO14" s="273"/>
      <c r="FP14" s="273"/>
      <c r="FQ14" s="273"/>
      <c r="FR14" s="273"/>
      <c r="FS14" s="273"/>
      <c r="FT14" s="273"/>
      <c r="FU14" s="273"/>
      <c r="FV14" s="273"/>
      <c r="FW14" s="273"/>
      <c r="FX14" s="273"/>
      <c r="FY14" s="273"/>
      <c r="FZ14" s="273"/>
      <c r="GA14" s="273"/>
      <c r="GB14" s="273"/>
      <c r="GC14" s="273"/>
      <c r="GD14" s="273"/>
      <c r="GE14" s="273"/>
      <c r="GF14" s="273"/>
      <c r="GG14" s="273"/>
      <c r="GH14" s="273"/>
      <c r="GI14" s="273"/>
      <c r="GJ14" s="273"/>
      <c r="GK14" s="273"/>
      <c r="GL14" s="273"/>
      <c r="GM14" s="273"/>
      <c r="GN14" s="273"/>
      <c r="GO14" s="273"/>
      <c r="GP14" s="273"/>
      <c r="GQ14" s="273"/>
      <c r="GR14" s="273"/>
      <c r="GS14" s="273"/>
      <c r="GT14" s="273"/>
      <c r="GU14" s="273"/>
      <c r="GV14" s="273"/>
      <c r="GW14" s="273"/>
      <c r="GX14" s="273"/>
      <c r="GY14" s="273"/>
      <c r="GZ14" s="273"/>
      <c r="HA14" s="273"/>
      <c r="HB14" s="273"/>
      <c r="HC14" s="273"/>
      <c r="HD14" s="273"/>
      <c r="HE14" s="273"/>
      <c r="HF14" s="273"/>
      <c r="HG14" s="273"/>
      <c r="HH14" s="273"/>
      <c r="HI14" s="273"/>
      <c r="HJ14" s="273"/>
      <c r="HK14" s="273"/>
      <c r="HL14" s="273"/>
      <c r="HM14" s="273"/>
      <c r="HN14" s="273"/>
      <c r="HO14" s="273"/>
      <c r="HP14" s="273"/>
      <c r="HQ14" s="273"/>
      <c r="HR14" s="273"/>
      <c r="HS14" s="273"/>
      <c r="HT14" s="273"/>
      <c r="HU14" s="273"/>
      <c r="HV14" s="273"/>
      <c r="HW14" s="273"/>
      <c r="HX14" s="273"/>
      <c r="HY14" s="273"/>
      <c r="HZ14" s="273"/>
      <c r="IA14" s="273"/>
      <c r="IB14" s="273"/>
      <c r="IC14" s="273"/>
      <c r="ID14" s="273"/>
      <c r="IE14" s="273"/>
      <c r="IF14" s="273"/>
      <c r="IG14" s="273"/>
      <c r="IH14" s="273"/>
      <c r="II14" s="273"/>
      <c r="IJ14" s="273"/>
      <c r="IK14" s="273"/>
      <c r="IL14" s="273"/>
      <c r="IM14" s="273"/>
      <c r="IN14" s="273"/>
      <c r="IO14" s="273"/>
      <c r="IP14" s="273"/>
      <c r="IQ14" s="273"/>
      <c r="IR14" s="273"/>
      <c r="IS14" s="273"/>
      <c r="IT14" s="273"/>
      <c r="IU14" s="273"/>
      <c r="IV14" s="273"/>
    </row>
    <row r="15" spans="1:256" ht="22.35" customHeight="1">
      <c r="A15" s="274">
        <v>2018</v>
      </c>
      <c r="B15" s="271">
        <v>44851.8</v>
      </c>
      <c r="C15" s="271">
        <v>27338.2</v>
      </c>
      <c r="D15" s="271">
        <v>16092.599999999999</v>
      </c>
      <c r="E15" s="271">
        <v>400.1</v>
      </c>
      <c r="F15" s="271">
        <v>1020.9</v>
      </c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3"/>
      <c r="BG15" s="273"/>
      <c r="BH15" s="273"/>
      <c r="BI15" s="273"/>
      <c r="BJ15" s="273"/>
      <c r="BK15" s="273"/>
      <c r="BL15" s="273"/>
      <c r="BM15" s="273"/>
      <c r="BN15" s="273"/>
      <c r="BO15" s="273"/>
      <c r="BP15" s="273"/>
      <c r="BQ15" s="273"/>
      <c r="BR15" s="273"/>
      <c r="BS15" s="273"/>
      <c r="BT15" s="273"/>
      <c r="BU15" s="273"/>
      <c r="BV15" s="273"/>
      <c r="BW15" s="273"/>
      <c r="BX15" s="273"/>
      <c r="BY15" s="273"/>
      <c r="BZ15" s="273"/>
      <c r="CA15" s="273"/>
      <c r="CB15" s="273"/>
      <c r="CC15" s="273"/>
      <c r="CD15" s="273"/>
      <c r="CE15" s="273"/>
      <c r="CF15" s="273"/>
      <c r="CG15" s="273"/>
      <c r="CH15" s="273"/>
      <c r="CI15" s="273"/>
      <c r="CJ15" s="273"/>
      <c r="CK15" s="273"/>
      <c r="CL15" s="273"/>
      <c r="CM15" s="273"/>
      <c r="CN15" s="273"/>
      <c r="CO15" s="273"/>
      <c r="CP15" s="273"/>
      <c r="CQ15" s="273"/>
      <c r="CR15" s="273"/>
      <c r="CS15" s="273"/>
      <c r="CT15" s="273"/>
      <c r="CU15" s="273"/>
      <c r="CV15" s="273"/>
      <c r="CW15" s="273"/>
      <c r="CX15" s="273"/>
      <c r="CY15" s="273"/>
      <c r="CZ15" s="273"/>
      <c r="DA15" s="273"/>
      <c r="DB15" s="273"/>
      <c r="DC15" s="273"/>
      <c r="DD15" s="273"/>
      <c r="DE15" s="273"/>
      <c r="DF15" s="273"/>
      <c r="DG15" s="273"/>
      <c r="DH15" s="273"/>
      <c r="DI15" s="273"/>
      <c r="DJ15" s="273"/>
      <c r="DK15" s="273"/>
      <c r="DL15" s="273"/>
      <c r="DM15" s="273"/>
      <c r="DN15" s="273"/>
      <c r="DO15" s="273"/>
      <c r="DP15" s="273"/>
      <c r="DQ15" s="273"/>
      <c r="DR15" s="273"/>
      <c r="DS15" s="273"/>
      <c r="DT15" s="273"/>
      <c r="DU15" s="273"/>
      <c r="DV15" s="273"/>
      <c r="DW15" s="273"/>
      <c r="DX15" s="273"/>
      <c r="DY15" s="273"/>
      <c r="DZ15" s="273"/>
      <c r="EA15" s="273"/>
      <c r="EB15" s="273"/>
      <c r="EC15" s="273"/>
      <c r="ED15" s="273"/>
      <c r="EE15" s="273"/>
      <c r="EF15" s="273"/>
      <c r="EG15" s="273"/>
      <c r="EH15" s="273"/>
      <c r="EI15" s="273"/>
      <c r="EJ15" s="273"/>
      <c r="EK15" s="273"/>
      <c r="EL15" s="273"/>
      <c r="EM15" s="273"/>
      <c r="EN15" s="273"/>
      <c r="EO15" s="273"/>
      <c r="EP15" s="273"/>
      <c r="EQ15" s="273"/>
      <c r="ER15" s="273"/>
      <c r="ES15" s="273"/>
      <c r="ET15" s="273"/>
      <c r="EU15" s="273"/>
      <c r="EV15" s="273"/>
      <c r="EW15" s="273"/>
      <c r="EX15" s="273"/>
      <c r="EY15" s="273"/>
      <c r="EZ15" s="273"/>
      <c r="FA15" s="273"/>
      <c r="FB15" s="273"/>
      <c r="FC15" s="273"/>
      <c r="FD15" s="273"/>
      <c r="FE15" s="273"/>
      <c r="FF15" s="273"/>
      <c r="FG15" s="273"/>
      <c r="FH15" s="273"/>
      <c r="FI15" s="273"/>
      <c r="FJ15" s="273"/>
      <c r="FK15" s="273"/>
      <c r="FL15" s="273"/>
      <c r="FM15" s="273"/>
      <c r="FN15" s="273"/>
      <c r="FO15" s="273"/>
      <c r="FP15" s="273"/>
      <c r="FQ15" s="273"/>
      <c r="FR15" s="273"/>
      <c r="FS15" s="273"/>
      <c r="FT15" s="273"/>
      <c r="FU15" s="273"/>
      <c r="FV15" s="273"/>
      <c r="FW15" s="273"/>
      <c r="FX15" s="273"/>
      <c r="FY15" s="273"/>
      <c r="FZ15" s="273"/>
      <c r="GA15" s="273"/>
      <c r="GB15" s="273"/>
      <c r="GC15" s="273"/>
      <c r="GD15" s="273"/>
      <c r="GE15" s="273"/>
      <c r="GF15" s="273"/>
      <c r="GG15" s="273"/>
      <c r="GH15" s="273"/>
      <c r="GI15" s="273"/>
      <c r="GJ15" s="273"/>
      <c r="GK15" s="273"/>
      <c r="GL15" s="273"/>
      <c r="GM15" s="273"/>
      <c r="GN15" s="273"/>
      <c r="GO15" s="273"/>
      <c r="GP15" s="273"/>
      <c r="GQ15" s="273"/>
      <c r="GR15" s="273"/>
      <c r="GS15" s="273"/>
      <c r="GT15" s="273"/>
      <c r="GU15" s="273"/>
      <c r="GV15" s="273"/>
      <c r="GW15" s="273"/>
      <c r="GX15" s="273"/>
      <c r="GY15" s="273"/>
      <c r="GZ15" s="273"/>
      <c r="HA15" s="273"/>
      <c r="HB15" s="273"/>
      <c r="HC15" s="273"/>
      <c r="HD15" s="273"/>
      <c r="HE15" s="273"/>
      <c r="HF15" s="273"/>
      <c r="HG15" s="273"/>
      <c r="HH15" s="273"/>
      <c r="HI15" s="273"/>
      <c r="HJ15" s="273"/>
      <c r="HK15" s="273"/>
      <c r="HL15" s="273"/>
      <c r="HM15" s="273"/>
      <c r="HN15" s="273"/>
      <c r="HO15" s="273"/>
      <c r="HP15" s="273"/>
      <c r="HQ15" s="273"/>
      <c r="HR15" s="273"/>
      <c r="HS15" s="273"/>
      <c r="HT15" s="273"/>
      <c r="HU15" s="273"/>
      <c r="HV15" s="273"/>
      <c r="HW15" s="273"/>
      <c r="HX15" s="273"/>
      <c r="HY15" s="273"/>
      <c r="HZ15" s="273"/>
      <c r="IA15" s="273"/>
      <c r="IB15" s="273"/>
      <c r="IC15" s="273"/>
      <c r="ID15" s="273"/>
      <c r="IE15" s="273"/>
      <c r="IF15" s="273"/>
      <c r="IG15" s="273"/>
      <c r="IH15" s="273"/>
      <c r="II15" s="273"/>
      <c r="IJ15" s="273"/>
      <c r="IK15" s="273"/>
      <c r="IL15" s="273"/>
      <c r="IM15" s="273"/>
      <c r="IN15" s="273"/>
      <c r="IO15" s="273"/>
      <c r="IP15" s="273"/>
      <c r="IQ15" s="273"/>
      <c r="IR15" s="273"/>
      <c r="IS15" s="273"/>
      <c r="IT15" s="273"/>
      <c r="IU15" s="273"/>
      <c r="IV15" s="273"/>
    </row>
    <row r="16" spans="1:256" ht="22.35" customHeight="1">
      <c r="A16" s="274">
        <v>2019</v>
      </c>
      <c r="B16" s="271">
        <v>45392.3</v>
      </c>
      <c r="C16" s="271">
        <v>27454.100000000006</v>
      </c>
      <c r="D16" s="271">
        <v>16512.899999999998</v>
      </c>
      <c r="E16" s="271">
        <v>409.8</v>
      </c>
      <c r="F16" s="271">
        <v>1015.5</v>
      </c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3"/>
      <c r="BG16" s="273"/>
      <c r="BH16" s="273"/>
      <c r="BI16" s="273"/>
      <c r="BJ16" s="273"/>
      <c r="BK16" s="273"/>
      <c r="BL16" s="273"/>
      <c r="BM16" s="273"/>
      <c r="BN16" s="273"/>
      <c r="BO16" s="273"/>
      <c r="BP16" s="273"/>
      <c r="BQ16" s="273"/>
      <c r="BR16" s="273"/>
      <c r="BS16" s="273"/>
      <c r="BT16" s="273"/>
      <c r="BU16" s="273"/>
      <c r="BV16" s="273"/>
      <c r="BW16" s="273"/>
      <c r="BX16" s="273"/>
      <c r="BY16" s="273"/>
      <c r="BZ16" s="273"/>
      <c r="CA16" s="273"/>
      <c r="CB16" s="273"/>
      <c r="CC16" s="273"/>
      <c r="CD16" s="273"/>
      <c r="CE16" s="273"/>
      <c r="CF16" s="273"/>
      <c r="CG16" s="273"/>
      <c r="CH16" s="273"/>
      <c r="CI16" s="273"/>
      <c r="CJ16" s="273"/>
      <c r="CK16" s="273"/>
      <c r="CL16" s="273"/>
      <c r="CM16" s="273"/>
      <c r="CN16" s="273"/>
      <c r="CO16" s="273"/>
      <c r="CP16" s="273"/>
      <c r="CQ16" s="273"/>
      <c r="CR16" s="273"/>
      <c r="CS16" s="273"/>
      <c r="CT16" s="273"/>
      <c r="CU16" s="273"/>
      <c r="CV16" s="273"/>
      <c r="CW16" s="273"/>
      <c r="CX16" s="273"/>
      <c r="CY16" s="273"/>
      <c r="CZ16" s="273"/>
      <c r="DA16" s="273"/>
      <c r="DB16" s="273"/>
      <c r="DC16" s="273"/>
      <c r="DD16" s="273"/>
      <c r="DE16" s="273"/>
      <c r="DF16" s="273"/>
      <c r="DG16" s="273"/>
      <c r="DH16" s="273"/>
      <c r="DI16" s="273"/>
      <c r="DJ16" s="273"/>
      <c r="DK16" s="273"/>
      <c r="DL16" s="273"/>
      <c r="DM16" s="273"/>
      <c r="DN16" s="273"/>
      <c r="DO16" s="273"/>
      <c r="DP16" s="273"/>
      <c r="DQ16" s="273"/>
      <c r="DR16" s="273"/>
      <c r="DS16" s="273"/>
      <c r="DT16" s="273"/>
      <c r="DU16" s="273"/>
      <c r="DV16" s="273"/>
      <c r="DW16" s="273"/>
      <c r="DX16" s="273"/>
      <c r="DY16" s="273"/>
      <c r="DZ16" s="273"/>
      <c r="EA16" s="273"/>
      <c r="EB16" s="273"/>
      <c r="EC16" s="273"/>
      <c r="ED16" s="273"/>
      <c r="EE16" s="273"/>
      <c r="EF16" s="273"/>
      <c r="EG16" s="273"/>
      <c r="EH16" s="273"/>
      <c r="EI16" s="273"/>
      <c r="EJ16" s="273"/>
      <c r="EK16" s="273"/>
      <c r="EL16" s="273"/>
      <c r="EM16" s="273"/>
      <c r="EN16" s="273"/>
      <c r="EO16" s="273"/>
      <c r="EP16" s="273"/>
      <c r="EQ16" s="273"/>
      <c r="ER16" s="273"/>
      <c r="ES16" s="273"/>
      <c r="ET16" s="273"/>
      <c r="EU16" s="273"/>
      <c r="EV16" s="273"/>
      <c r="EW16" s="273"/>
      <c r="EX16" s="273"/>
      <c r="EY16" s="273"/>
      <c r="EZ16" s="273"/>
      <c r="FA16" s="273"/>
      <c r="FB16" s="273"/>
      <c r="FC16" s="273"/>
      <c r="FD16" s="273"/>
      <c r="FE16" s="273"/>
      <c r="FF16" s="273"/>
      <c r="FG16" s="273"/>
      <c r="FH16" s="273"/>
      <c r="FI16" s="273"/>
      <c r="FJ16" s="273"/>
      <c r="FK16" s="273"/>
      <c r="FL16" s="273"/>
      <c r="FM16" s="273"/>
      <c r="FN16" s="273"/>
      <c r="FO16" s="273"/>
      <c r="FP16" s="273"/>
      <c r="FQ16" s="273"/>
      <c r="FR16" s="273"/>
      <c r="FS16" s="273"/>
      <c r="FT16" s="273"/>
      <c r="FU16" s="273"/>
      <c r="FV16" s="273"/>
      <c r="FW16" s="273"/>
      <c r="FX16" s="273"/>
      <c r="FY16" s="273"/>
      <c r="FZ16" s="273"/>
      <c r="GA16" s="273"/>
      <c r="GB16" s="273"/>
      <c r="GC16" s="273"/>
      <c r="GD16" s="273"/>
      <c r="GE16" s="273"/>
      <c r="GF16" s="273"/>
      <c r="GG16" s="273"/>
      <c r="GH16" s="273"/>
      <c r="GI16" s="273"/>
      <c r="GJ16" s="273"/>
      <c r="GK16" s="273"/>
      <c r="GL16" s="273"/>
      <c r="GM16" s="273"/>
      <c r="GN16" s="273"/>
      <c r="GO16" s="273"/>
      <c r="GP16" s="273"/>
      <c r="GQ16" s="273"/>
      <c r="GR16" s="273"/>
      <c r="GS16" s="273"/>
      <c r="GT16" s="273"/>
      <c r="GU16" s="273"/>
      <c r="GV16" s="273"/>
      <c r="GW16" s="273"/>
      <c r="GX16" s="273"/>
      <c r="GY16" s="273"/>
      <c r="GZ16" s="273"/>
      <c r="HA16" s="273"/>
      <c r="HB16" s="273"/>
      <c r="HC16" s="273"/>
      <c r="HD16" s="273"/>
      <c r="HE16" s="273"/>
      <c r="HF16" s="273"/>
      <c r="HG16" s="273"/>
      <c r="HH16" s="273"/>
      <c r="HI16" s="273"/>
      <c r="HJ16" s="273"/>
      <c r="HK16" s="273"/>
      <c r="HL16" s="273"/>
      <c r="HM16" s="273"/>
      <c r="HN16" s="273"/>
      <c r="HO16" s="273"/>
      <c r="HP16" s="273"/>
      <c r="HQ16" s="273"/>
      <c r="HR16" s="273"/>
      <c r="HS16" s="273"/>
      <c r="HT16" s="273"/>
      <c r="HU16" s="273"/>
      <c r="HV16" s="273"/>
      <c r="HW16" s="273"/>
      <c r="HX16" s="273"/>
      <c r="HY16" s="273"/>
      <c r="HZ16" s="273"/>
      <c r="IA16" s="273"/>
      <c r="IB16" s="273"/>
      <c r="IC16" s="273"/>
      <c r="ID16" s="273"/>
      <c r="IE16" s="273"/>
      <c r="IF16" s="273"/>
      <c r="IG16" s="273"/>
      <c r="IH16" s="273"/>
      <c r="II16" s="273"/>
      <c r="IJ16" s="273"/>
      <c r="IK16" s="273"/>
      <c r="IL16" s="273"/>
      <c r="IM16" s="273"/>
      <c r="IN16" s="273"/>
      <c r="IO16" s="273"/>
      <c r="IP16" s="273"/>
      <c r="IQ16" s="273"/>
      <c r="IR16" s="273"/>
      <c r="IS16" s="273"/>
      <c r="IT16" s="273"/>
      <c r="IU16" s="273"/>
      <c r="IV16" s="273"/>
    </row>
    <row r="17" spans="1:256" ht="22.35" customHeight="1">
      <c r="A17" s="267">
        <v>2020</v>
      </c>
      <c r="B17" s="271">
        <v>45100.7</v>
      </c>
      <c r="C17" s="271">
        <v>27383</v>
      </c>
      <c r="D17" s="271">
        <v>16264.5</v>
      </c>
      <c r="E17" s="271">
        <v>453</v>
      </c>
      <c r="F17" s="271">
        <v>1000.2</v>
      </c>
      <c r="G17" s="273"/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I17" s="273"/>
      <c r="BJ17" s="273"/>
      <c r="BK17" s="273"/>
      <c r="BL17" s="273"/>
      <c r="BM17" s="273"/>
      <c r="BN17" s="273"/>
      <c r="BO17" s="273"/>
      <c r="BP17" s="273"/>
      <c r="BQ17" s="273"/>
      <c r="BR17" s="273"/>
      <c r="BS17" s="273"/>
      <c r="BT17" s="273"/>
      <c r="BU17" s="273"/>
      <c r="BV17" s="273"/>
      <c r="BW17" s="273"/>
      <c r="BX17" s="273"/>
      <c r="BY17" s="273"/>
      <c r="BZ17" s="273"/>
      <c r="CA17" s="273"/>
      <c r="CB17" s="273"/>
      <c r="CC17" s="273"/>
      <c r="CD17" s="273"/>
      <c r="CE17" s="273"/>
      <c r="CF17" s="273"/>
      <c r="CG17" s="273"/>
      <c r="CH17" s="273"/>
      <c r="CI17" s="273"/>
      <c r="CJ17" s="273"/>
      <c r="CK17" s="273"/>
      <c r="CL17" s="273"/>
      <c r="CM17" s="273"/>
      <c r="CN17" s="273"/>
      <c r="CO17" s="273"/>
      <c r="CP17" s="273"/>
      <c r="CQ17" s="273"/>
      <c r="CR17" s="273"/>
      <c r="CS17" s="273"/>
      <c r="CT17" s="273"/>
      <c r="CU17" s="273"/>
      <c r="CV17" s="273"/>
      <c r="CW17" s="273"/>
      <c r="CX17" s="273"/>
      <c r="CY17" s="273"/>
      <c r="CZ17" s="273"/>
      <c r="DA17" s="273"/>
      <c r="DB17" s="273"/>
      <c r="DC17" s="273"/>
      <c r="DD17" s="273"/>
      <c r="DE17" s="273"/>
      <c r="DF17" s="273"/>
      <c r="DG17" s="273"/>
      <c r="DH17" s="273"/>
      <c r="DI17" s="273"/>
      <c r="DJ17" s="273"/>
      <c r="DK17" s="273"/>
      <c r="DL17" s="273"/>
      <c r="DM17" s="273"/>
      <c r="DN17" s="273"/>
      <c r="DO17" s="273"/>
      <c r="DP17" s="273"/>
      <c r="DQ17" s="273"/>
      <c r="DR17" s="273"/>
      <c r="DS17" s="273"/>
      <c r="DT17" s="273"/>
      <c r="DU17" s="273"/>
      <c r="DV17" s="273"/>
      <c r="DW17" s="273"/>
      <c r="DX17" s="273"/>
      <c r="DY17" s="273"/>
      <c r="DZ17" s="273"/>
      <c r="EA17" s="273"/>
      <c r="EB17" s="273"/>
      <c r="EC17" s="273"/>
      <c r="ED17" s="273"/>
      <c r="EE17" s="273"/>
      <c r="EF17" s="273"/>
      <c r="EG17" s="273"/>
      <c r="EH17" s="273"/>
      <c r="EI17" s="273"/>
      <c r="EJ17" s="273"/>
      <c r="EK17" s="273"/>
      <c r="EL17" s="273"/>
      <c r="EM17" s="273"/>
      <c r="EN17" s="273"/>
      <c r="EO17" s="273"/>
      <c r="EP17" s="273"/>
      <c r="EQ17" s="273"/>
      <c r="ER17" s="273"/>
      <c r="ES17" s="273"/>
      <c r="ET17" s="273"/>
      <c r="EU17" s="273"/>
      <c r="EV17" s="273"/>
      <c r="EW17" s="273"/>
      <c r="EX17" s="273"/>
      <c r="EY17" s="273"/>
      <c r="EZ17" s="273"/>
      <c r="FA17" s="273"/>
      <c r="FB17" s="273"/>
      <c r="FC17" s="273"/>
      <c r="FD17" s="273"/>
      <c r="FE17" s="273"/>
      <c r="FF17" s="273"/>
      <c r="FG17" s="273"/>
      <c r="FH17" s="273"/>
      <c r="FI17" s="273"/>
      <c r="FJ17" s="273"/>
      <c r="FK17" s="273"/>
      <c r="FL17" s="273"/>
      <c r="FM17" s="273"/>
      <c r="FN17" s="273"/>
      <c r="FO17" s="273"/>
      <c r="FP17" s="273"/>
      <c r="FQ17" s="273"/>
      <c r="FR17" s="273"/>
      <c r="FS17" s="273"/>
      <c r="FT17" s="273"/>
      <c r="FU17" s="273"/>
      <c r="FV17" s="273"/>
      <c r="FW17" s="273"/>
      <c r="FX17" s="273"/>
      <c r="FY17" s="273"/>
      <c r="FZ17" s="273"/>
      <c r="GA17" s="273"/>
      <c r="GB17" s="273"/>
      <c r="GC17" s="273"/>
      <c r="GD17" s="273"/>
      <c r="GE17" s="273"/>
      <c r="GF17" s="273"/>
      <c r="GG17" s="273"/>
      <c r="GH17" s="273"/>
      <c r="GI17" s="273"/>
      <c r="GJ17" s="273"/>
      <c r="GK17" s="273"/>
      <c r="GL17" s="273"/>
      <c r="GM17" s="273"/>
      <c r="GN17" s="273"/>
      <c r="GO17" s="273"/>
      <c r="GP17" s="273"/>
      <c r="GQ17" s="273"/>
      <c r="GR17" s="273"/>
      <c r="GS17" s="273"/>
      <c r="GT17" s="273"/>
      <c r="GU17" s="273"/>
      <c r="GV17" s="273"/>
      <c r="GW17" s="273"/>
      <c r="GX17" s="273"/>
      <c r="GY17" s="273"/>
      <c r="GZ17" s="273"/>
      <c r="HA17" s="273"/>
      <c r="HB17" s="273"/>
      <c r="HC17" s="273"/>
      <c r="HD17" s="273"/>
      <c r="HE17" s="273"/>
      <c r="HF17" s="273"/>
      <c r="HG17" s="273"/>
      <c r="HH17" s="273"/>
      <c r="HI17" s="273"/>
      <c r="HJ17" s="273"/>
      <c r="HK17" s="273"/>
      <c r="HL17" s="273"/>
      <c r="HM17" s="273"/>
      <c r="HN17" s="273"/>
      <c r="HO17" s="273"/>
      <c r="HP17" s="273"/>
      <c r="HQ17" s="273"/>
      <c r="HR17" s="273"/>
      <c r="HS17" s="273"/>
      <c r="HT17" s="273"/>
      <c r="HU17" s="273"/>
      <c r="HV17" s="273"/>
      <c r="HW17" s="273"/>
      <c r="HX17" s="273"/>
      <c r="HY17" s="273"/>
      <c r="HZ17" s="273"/>
      <c r="IA17" s="273"/>
      <c r="IB17" s="273"/>
      <c r="IC17" s="273"/>
      <c r="ID17" s="273"/>
      <c r="IE17" s="273"/>
      <c r="IF17" s="273"/>
      <c r="IG17" s="273"/>
      <c r="IH17" s="273"/>
      <c r="II17" s="273"/>
      <c r="IJ17" s="273"/>
      <c r="IK17" s="273"/>
      <c r="IL17" s="273"/>
      <c r="IM17" s="273"/>
      <c r="IN17" s="273"/>
      <c r="IO17" s="273"/>
      <c r="IP17" s="273"/>
      <c r="IQ17" s="273"/>
      <c r="IR17" s="273"/>
      <c r="IS17" s="273"/>
      <c r="IT17" s="273"/>
      <c r="IU17" s="273"/>
      <c r="IV17" s="273"/>
    </row>
    <row r="18" spans="1:256" ht="22.35" customHeight="1">
      <c r="A18" s="267">
        <v>2021</v>
      </c>
      <c r="B18" s="271">
        <v>46103.9</v>
      </c>
      <c r="C18" s="271">
        <v>28145.299999999996</v>
      </c>
      <c r="D18" s="271">
        <v>16523.2</v>
      </c>
      <c r="E18" s="271">
        <v>457.8</v>
      </c>
      <c r="F18" s="271">
        <v>977.6</v>
      </c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  <c r="BF18" s="273"/>
      <c r="BG18" s="273"/>
      <c r="BH18" s="273"/>
      <c r="BI18" s="273"/>
      <c r="BJ18" s="273"/>
      <c r="BK18" s="273"/>
      <c r="BL18" s="273"/>
      <c r="BM18" s="273"/>
      <c r="BN18" s="273"/>
      <c r="BO18" s="273"/>
      <c r="BP18" s="273"/>
      <c r="BQ18" s="273"/>
      <c r="BR18" s="273"/>
      <c r="BS18" s="273"/>
      <c r="BT18" s="273"/>
      <c r="BU18" s="273"/>
      <c r="BV18" s="273"/>
      <c r="BW18" s="273"/>
      <c r="BX18" s="273"/>
      <c r="BY18" s="273"/>
      <c r="BZ18" s="273"/>
      <c r="CA18" s="273"/>
      <c r="CB18" s="273"/>
      <c r="CC18" s="273"/>
      <c r="CD18" s="273"/>
      <c r="CE18" s="273"/>
      <c r="CF18" s="273"/>
      <c r="CG18" s="273"/>
      <c r="CH18" s="273"/>
      <c r="CI18" s="273"/>
      <c r="CJ18" s="273"/>
      <c r="CK18" s="273"/>
      <c r="CL18" s="273"/>
      <c r="CM18" s="273"/>
      <c r="CN18" s="273"/>
      <c r="CO18" s="273"/>
      <c r="CP18" s="273"/>
      <c r="CQ18" s="273"/>
      <c r="CR18" s="273"/>
      <c r="CS18" s="273"/>
      <c r="CT18" s="273"/>
      <c r="CU18" s="273"/>
      <c r="CV18" s="273"/>
      <c r="CW18" s="273"/>
      <c r="CX18" s="273"/>
      <c r="CY18" s="273"/>
      <c r="CZ18" s="273"/>
      <c r="DA18" s="273"/>
      <c r="DB18" s="273"/>
      <c r="DC18" s="273"/>
      <c r="DD18" s="273"/>
      <c r="DE18" s="273"/>
      <c r="DF18" s="273"/>
      <c r="DG18" s="273"/>
      <c r="DH18" s="273"/>
      <c r="DI18" s="273"/>
      <c r="DJ18" s="273"/>
      <c r="DK18" s="273"/>
      <c r="DL18" s="273"/>
      <c r="DM18" s="273"/>
      <c r="DN18" s="273"/>
      <c r="DO18" s="273"/>
      <c r="DP18" s="273"/>
      <c r="DQ18" s="273"/>
      <c r="DR18" s="273"/>
      <c r="DS18" s="273"/>
      <c r="DT18" s="273"/>
      <c r="DU18" s="273"/>
      <c r="DV18" s="273"/>
      <c r="DW18" s="273"/>
      <c r="DX18" s="273"/>
      <c r="DY18" s="273"/>
      <c r="DZ18" s="273"/>
      <c r="EA18" s="273"/>
      <c r="EB18" s="273"/>
      <c r="EC18" s="273"/>
      <c r="ED18" s="273"/>
      <c r="EE18" s="273"/>
      <c r="EF18" s="273"/>
      <c r="EG18" s="273"/>
      <c r="EH18" s="273"/>
      <c r="EI18" s="273"/>
      <c r="EJ18" s="273"/>
      <c r="EK18" s="273"/>
      <c r="EL18" s="273"/>
      <c r="EM18" s="273"/>
      <c r="EN18" s="273"/>
      <c r="EO18" s="273"/>
      <c r="EP18" s="273"/>
      <c r="EQ18" s="273"/>
      <c r="ER18" s="273"/>
      <c r="ES18" s="273"/>
      <c r="ET18" s="273"/>
      <c r="EU18" s="273"/>
      <c r="EV18" s="273"/>
      <c r="EW18" s="273"/>
      <c r="EX18" s="273"/>
      <c r="EY18" s="273"/>
      <c r="EZ18" s="273"/>
      <c r="FA18" s="273"/>
      <c r="FB18" s="273"/>
      <c r="FC18" s="273"/>
      <c r="FD18" s="273"/>
      <c r="FE18" s="273"/>
      <c r="FF18" s="273"/>
      <c r="FG18" s="273"/>
      <c r="FH18" s="273"/>
      <c r="FI18" s="273"/>
      <c r="FJ18" s="273"/>
      <c r="FK18" s="273"/>
      <c r="FL18" s="273"/>
      <c r="FM18" s="273"/>
      <c r="FN18" s="273"/>
      <c r="FO18" s="273"/>
      <c r="FP18" s="273"/>
      <c r="FQ18" s="273"/>
      <c r="FR18" s="273"/>
      <c r="FS18" s="273"/>
      <c r="FT18" s="273"/>
      <c r="FU18" s="273"/>
      <c r="FV18" s="273"/>
      <c r="FW18" s="273"/>
      <c r="FX18" s="273"/>
      <c r="FY18" s="273"/>
      <c r="FZ18" s="273"/>
      <c r="GA18" s="273"/>
      <c r="GB18" s="273"/>
      <c r="GC18" s="273"/>
      <c r="GD18" s="273"/>
      <c r="GE18" s="273"/>
      <c r="GF18" s="273"/>
      <c r="GG18" s="273"/>
      <c r="GH18" s="273"/>
      <c r="GI18" s="273"/>
      <c r="GJ18" s="273"/>
      <c r="GK18" s="273"/>
      <c r="GL18" s="273"/>
      <c r="GM18" s="273"/>
      <c r="GN18" s="273"/>
      <c r="GO18" s="273"/>
      <c r="GP18" s="273"/>
      <c r="GQ18" s="273"/>
      <c r="GR18" s="273"/>
      <c r="GS18" s="273"/>
      <c r="GT18" s="273"/>
      <c r="GU18" s="273"/>
      <c r="GV18" s="273"/>
      <c r="GW18" s="273"/>
      <c r="GX18" s="273"/>
      <c r="GY18" s="273"/>
      <c r="GZ18" s="273"/>
      <c r="HA18" s="273"/>
      <c r="HB18" s="273"/>
      <c r="HC18" s="273"/>
      <c r="HD18" s="273"/>
      <c r="HE18" s="273"/>
      <c r="HF18" s="273"/>
      <c r="HG18" s="273"/>
      <c r="HH18" s="273"/>
      <c r="HI18" s="273"/>
      <c r="HJ18" s="273"/>
      <c r="HK18" s="273"/>
      <c r="HL18" s="273"/>
      <c r="HM18" s="273"/>
      <c r="HN18" s="273"/>
      <c r="HO18" s="273"/>
      <c r="HP18" s="273"/>
      <c r="HQ18" s="273"/>
      <c r="HR18" s="273"/>
      <c r="HS18" s="273"/>
      <c r="HT18" s="273"/>
      <c r="HU18" s="273"/>
      <c r="HV18" s="273"/>
      <c r="HW18" s="273"/>
      <c r="HX18" s="273"/>
      <c r="HY18" s="273"/>
      <c r="HZ18" s="273"/>
      <c r="IA18" s="273"/>
      <c r="IB18" s="273"/>
      <c r="IC18" s="273"/>
      <c r="ID18" s="273"/>
      <c r="IE18" s="273"/>
      <c r="IF18" s="273"/>
      <c r="IG18" s="273"/>
      <c r="IH18" s="273"/>
      <c r="II18" s="273"/>
      <c r="IJ18" s="273"/>
      <c r="IK18" s="273"/>
      <c r="IL18" s="273"/>
      <c r="IM18" s="273"/>
      <c r="IN18" s="273"/>
      <c r="IO18" s="273"/>
      <c r="IP18" s="273"/>
      <c r="IQ18" s="273"/>
      <c r="IR18" s="273"/>
      <c r="IS18" s="273"/>
      <c r="IT18" s="273"/>
      <c r="IU18" s="273"/>
      <c r="IV18" s="273"/>
    </row>
    <row r="19" spans="1:256" ht="22.35" customHeight="1">
      <c r="A19" s="267">
        <v>2022</v>
      </c>
      <c r="B19" s="271">
        <v>42703.5</v>
      </c>
      <c r="C19" s="271">
        <v>25369.9</v>
      </c>
      <c r="D19" s="271">
        <v>15943.1</v>
      </c>
      <c r="E19" s="271">
        <v>411.8</v>
      </c>
      <c r="F19" s="271">
        <v>978.7</v>
      </c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273"/>
      <c r="CJ19" s="273"/>
      <c r="CK19" s="273"/>
      <c r="CL19" s="273"/>
      <c r="CM19" s="273"/>
      <c r="CN19" s="273"/>
      <c r="CO19" s="273"/>
      <c r="CP19" s="273"/>
      <c r="CQ19" s="273"/>
      <c r="CR19" s="273"/>
      <c r="CS19" s="273"/>
      <c r="CT19" s="273"/>
      <c r="CU19" s="273"/>
      <c r="CV19" s="273"/>
      <c r="CW19" s="273"/>
      <c r="CX19" s="273"/>
      <c r="CY19" s="273"/>
      <c r="CZ19" s="273"/>
      <c r="DA19" s="273"/>
      <c r="DB19" s="273"/>
      <c r="DC19" s="273"/>
      <c r="DD19" s="273"/>
      <c r="DE19" s="273"/>
      <c r="DF19" s="273"/>
      <c r="DG19" s="273"/>
      <c r="DH19" s="273"/>
      <c r="DI19" s="273"/>
      <c r="DJ19" s="273"/>
      <c r="DK19" s="273"/>
      <c r="DL19" s="273"/>
      <c r="DM19" s="273"/>
      <c r="DN19" s="273"/>
      <c r="DO19" s="273"/>
      <c r="DP19" s="273"/>
      <c r="DQ19" s="273"/>
      <c r="DR19" s="273"/>
      <c r="DS19" s="273"/>
      <c r="DT19" s="273"/>
      <c r="DU19" s="273"/>
      <c r="DV19" s="273"/>
      <c r="DW19" s="273"/>
      <c r="DX19" s="273"/>
      <c r="DY19" s="273"/>
      <c r="DZ19" s="273"/>
      <c r="EA19" s="273"/>
      <c r="EB19" s="273"/>
      <c r="EC19" s="273"/>
      <c r="ED19" s="273"/>
      <c r="EE19" s="273"/>
      <c r="EF19" s="273"/>
      <c r="EG19" s="273"/>
      <c r="EH19" s="273"/>
      <c r="EI19" s="273"/>
      <c r="EJ19" s="273"/>
      <c r="EK19" s="273"/>
      <c r="EL19" s="273"/>
      <c r="EM19" s="273"/>
      <c r="EN19" s="273"/>
      <c r="EO19" s="273"/>
      <c r="EP19" s="273"/>
      <c r="EQ19" s="273"/>
      <c r="ER19" s="273"/>
      <c r="ES19" s="273"/>
      <c r="ET19" s="273"/>
      <c r="EU19" s="273"/>
      <c r="EV19" s="273"/>
      <c r="EW19" s="273"/>
      <c r="EX19" s="273"/>
      <c r="EY19" s="273"/>
      <c r="EZ19" s="273"/>
      <c r="FA19" s="273"/>
      <c r="FB19" s="273"/>
      <c r="FC19" s="273"/>
      <c r="FD19" s="273"/>
      <c r="FE19" s="273"/>
      <c r="FF19" s="273"/>
      <c r="FG19" s="273"/>
      <c r="FH19" s="273"/>
      <c r="FI19" s="273"/>
      <c r="FJ19" s="273"/>
      <c r="FK19" s="273"/>
      <c r="FL19" s="273"/>
      <c r="FM19" s="273"/>
      <c r="FN19" s="273"/>
      <c r="FO19" s="273"/>
      <c r="FP19" s="273"/>
      <c r="FQ19" s="273"/>
      <c r="FR19" s="273"/>
      <c r="FS19" s="273"/>
      <c r="FT19" s="273"/>
      <c r="FU19" s="273"/>
      <c r="FV19" s="273"/>
      <c r="FW19" s="273"/>
      <c r="FX19" s="273"/>
      <c r="FY19" s="273"/>
      <c r="FZ19" s="273"/>
      <c r="GA19" s="273"/>
      <c r="GB19" s="273"/>
      <c r="GC19" s="273"/>
      <c r="GD19" s="273"/>
      <c r="GE19" s="273"/>
      <c r="GF19" s="273"/>
      <c r="GG19" s="273"/>
      <c r="GH19" s="273"/>
      <c r="GI19" s="273"/>
      <c r="GJ19" s="273"/>
      <c r="GK19" s="273"/>
      <c r="GL19" s="273"/>
      <c r="GM19" s="273"/>
      <c r="GN19" s="273"/>
      <c r="GO19" s="273"/>
      <c r="GP19" s="273"/>
      <c r="GQ19" s="273"/>
      <c r="GR19" s="273"/>
      <c r="GS19" s="273"/>
      <c r="GT19" s="273"/>
      <c r="GU19" s="273"/>
      <c r="GV19" s="273"/>
      <c r="GW19" s="273"/>
      <c r="GX19" s="273"/>
      <c r="GY19" s="273"/>
      <c r="GZ19" s="273"/>
      <c r="HA19" s="273"/>
      <c r="HB19" s="273"/>
      <c r="HC19" s="273"/>
      <c r="HD19" s="273"/>
      <c r="HE19" s="273"/>
      <c r="HF19" s="273"/>
      <c r="HG19" s="273"/>
      <c r="HH19" s="273"/>
      <c r="HI19" s="273"/>
      <c r="HJ19" s="273"/>
      <c r="HK19" s="273"/>
      <c r="HL19" s="273"/>
      <c r="HM19" s="273"/>
      <c r="HN19" s="273"/>
      <c r="HO19" s="273"/>
      <c r="HP19" s="273"/>
      <c r="HQ19" s="273"/>
      <c r="HR19" s="273"/>
      <c r="HS19" s="273"/>
      <c r="HT19" s="273"/>
      <c r="HU19" s="273"/>
      <c r="HV19" s="273"/>
      <c r="HW19" s="273"/>
      <c r="HX19" s="273"/>
      <c r="HY19" s="273"/>
      <c r="HZ19" s="273"/>
      <c r="IA19" s="273"/>
      <c r="IB19" s="273"/>
      <c r="IC19" s="273"/>
      <c r="ID19" s="273"/>
      <c r="IE19" s="273"/>
      <c r="IF19" s="273"/>
      <c r="IG19" s="273"/>
      <c r="IH19" s="273"/>
      <c r="II19" s="273"/>
      <c r="IJ19" s="273"/>
      <c r="IK19" s="273"/>
      <c r="IL19" s="273"/>
      <c r="IM19" s="273"/>
      <c r="IN19" s="273"/>
      <c r="IO19" s="273"/>
      <c r="IP19" s="273"/>
      <c r="IQ19" s="273"/>
      <c r="IR19" s="273"/>
      <c r="IS19" s="273"/>
      <c r="IT19" s="273"/>
      <c r="IU19" s="273"/>
      <c r="IV19" s="273"/>
    </row>
    <row r="20" spans="1:256" ht="22.35" customHeight="1">
      <c r="A20" s="268" t="s">
        <v>617</v>
      </c>
      <c r="B20" s="271">
        <v>38217.999999999993</v>
      </c>
      <c r="C20" s="271">
        <v>21080.799999999999</v>
      </c>
      <c r="D20" s="271">
        <v>15729.900000000001</v>
      </c>
      <c r="E20" s="271">
        <v>411.6</v>
      </c>
      <c r="F20" s="271">
        <v>995.7</v>
      </c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3"/>
      <c r="BA20" s="273"/>
      <c r="BB20" s="273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273"/>
      <c r="BP20" s="273"/>
      <c r="BQ20" s="273"/>
      <c r="BR20" s="273"/>
      <c r="BS20" s="273"/>
      <c r="BT20" s="273"/>
      <c r="BU20" s="273"/>
      <c r="BV20" s="273"/>
      <c r="BW20" s="273"/>
      <c r="BX20" s="273"/>
      <c r="BY20" s="273"/>
      <c r="BZ20" s="273"/>
      <c r="CA20" s="273"/>
      <c r="CB20" s="273"/>
      <c r="CC20" s="273"/>
      <c r="CD20" s="273"/>
      <c r="CE20" s="273"/>
      <c r="CF20" s="273"/>
      <c r="CG20" s="273"/>
      <c r="CH20" s="273"/>
      <c r="CI20" s="273"/>
      <c r="CJ20" s="273"/>
      <c r="CK20" s="273"/>
      <c r="CL20" s="273"/>
      <c r="CM20" s="273"/>
      <c r="CN20" s="273"/>
      <c r="CO20" s="273"/>
      <c r="CP20" s="273"/>
      <c r="CQ20" s="273"/>
      <c r="CR20" s="273"/>
      <c r="CS20" s="273"/>
      <c r="CT20" s="273"/>
      <c r="CU20" s="273"/>
      <c r="CV20" s="273"/>
      <c r="CW20" s="273"/>
      <c r="CX20" s="273"/>
      <c r="CY20" s="273"/>
      <c r="CZ20" s="273"/>
      <c r="DA20" s="273"/>
      <c r="DB20" s="273"/>
      <c r="DC20" s="273"/>
      <c r="DD20" s="273"/>
      <c r="DE20" s="273"/>
      <c r="DF20" s="273"/>
      <c r="DG20" s="273"/>
      <c r="DH20" s="273"/>
      <c r="DI20" s="273"/>
      <c r="DJ20" s="273"/>
      <c r="DK20" s="273"/>
      <c r="DL20" s="273"/>
      <c r="DM20" s="273"/>
      <c r="DN20" s="273"/>
      <c r="DO20" s="273"/>
      <c r="DP20" s="273"/>
      <c r="DQ20" s="273"/>
      <c r="DR20" s="273"/>
      <c r="DS20" s="273"/>
      <c r="DT20" s="273"/>
      <c r="DU20" s="273"/>
      <c r="DV20" s="273"/>
      <c r="DW20" s="273"/>
      <c r="DX20" s="273"/>
      <c r="DY20" s="273"/>
      <c r="DZ20" s="273"/>
      <c r="EA20" s="273"/>
      <c r="EB20" s="273"/>
      <c r="EC20" s="273"/>
      <c r="ED20" s="273"/>
      <c r="EE20" s="273"/>
      <c r="EF20" s="273"/>
      <c r="EG20" s="273"/>
      <c r="EH20" s="273"/>
      <c r="EI20" s="273"/>
      <c r="EJ20" s="273"/>
      <c r="EK20" s="273"/>
      <c r="EL20" s="273"/>
      <c r="EM20" s="273"/>
      <c r="EN20" s="273"/>
      <c r="EO20" s="273"/>
      <c r="EP20" s="273"/>
      <c r="EQ20" s="273"/>
      <c r="ER20" s="273"/>
      <c r="ES20" s="273"/>
      <c r="ET20" s="273"/>
      <c r="EU20" s="273"/>
      <c r="EV20" s="273"/>
      <c r="EW20" s="273"/>
      <c r="EX20" s="273"/>
      <c r="EY20" s="273"/>
      <c r="EZ20" s="273"/>
      <c r="FA20" s="273"/>
      <c r="FB20" s="273"/>
      <c r="FC20" s="273"/>
      <c r="FD20" s="273"/>
      <c r="FE20" s="273"/>
      <c r="FF20" s="273"/>
      <c r="FG20" s="273"/>
      <c r="FH20" s="273"/>
      <c r="FI20" s="273"/>
      <c r="FJ20" s="273"/>
      <c r="FK20" s="273"/>
      <c r="FL20" s="273"/>
      <c r="FM20" s="273"/>
      <c r="FN20" s="273"/>
      <c r="FO20" s="273"/>
      <c r="FP20" s="273"/>
      <c r="FQ20" s="273"/>
      <c r="FR20" s="273"/>
      <c r="FS20" s="273"/>
      <c r="FT20" s="273"/>
      <c r="FU20" s="273"/>
      <c r="FV20" s="273"/>
      <c r="FW20" s="273"/>
      <c r="FX20" s="273"/>
      <c r="FY20" s="273"/>
      <c r="FZ20" s="273"/>
      <c r="GA20" s="273"/>
      <c r="GB20" s="273"/>
      <c r="GC20" s="273"/>
      <c r="GD20" s="273"/>
      <c r="GE20" s="273"/>
      <c r="GF20" s="273"/>
      <c r="GG20" s="273"/>
      <c r="GH20" s="273"/>
      <c r="GI20" s="273"/>
      <c r="GJ20" s="273"/>
      <c r="GK20" s="273"/>
      <c r="GL20" s="273"/>
      <c r="GM20" s="273"/>
      <c r="GN20" s="273"/>
      <c r="GO20" s="273"/>
      <c r="GP20" s="273"/>
      <c r="GQ20" s="273"/>
      <c r="GR20" s="273"/>
      <c r="GS20" s="273"/>
      <c r="GT20" s="273"/>
      <c r="GU20" s="273"/>
      <c r="GV20" s="273"/>
      <c r="GW20" s="273"/>
      <c r="GX20" s="273"/>
      <c r="GY20" s="273"/>
      <c r="GZ20" s="273"/>
      <c r="HA20" s="273"/>
      <c r="HB20" s="273"/>
      <c r="HC20" s="273"/>
      <c r="HD20" s="273"/>
      <c r="HE20" s="273"/>
      <c r="HF20" s="273"/>
      <c r="HG20" s="273"/>
      <c r="HH20" s="273"/>
      <c r="HI20" s="273"/>
      <c r="HJ20" s="273"/>
      <c r="HK20" s="273"/>
      <c r="HL20" s="273"/>
      <c r="HM20" s="273"/>
      <c r="HN20" s="273"/>
      <c r="HO20" s="273"/>
      <c r="HP20" s="273"/>
      <c r="HQ20" s="273"/>
      <c r="HR20" s="273"/>
      <c r="HS20" s="273"/>
      <c r="HT20" s="273"/>
      <c r="HU20" s="273"/>
      <c r="HV20" s="273"/>
      <c r="HW20" s="273"/>
      <c r="HX20" s="273"/>
      <c r="HY20" s="273"/>
      <c r="HZ20" s="273"/>
      <c r="IA20" s="273"/>
      <c r="IB20" s="273"/>
      <c r="IC20" s="273"/>
      <c r="ID20" s="273"/>
      <c r="IE20" s="273"/>
      <c r="IF20" s="273"/>
      <c r="IG20" s="273"/>
      <c r="IH20" s="273"/>
      <c r="II20" s="273"/>
      <c r="IJ20" s="273"/>
      <c r="IK20" s="273"/>
      <c r="IL20" s="273"/>
      <c r="IM20" s="273"/>
      <c r="IN20" s="273"/>
      <c r="IO20" s="273"/>
      <c r="IP20" s="273"/>
      <c r="IQ20" s="273"/>
      <c r="IR20" s="273"/>
      <c r="IS20" s="273"/>
      <c r="IT20" s="273"/>
      <c r="IU20" s="273"/>
      <c r="IV20" s="273"/>
    </row>
    <row r="21" spans="1:256" ht="22.35" customHeight="1">
      <c r="A21" s="268"/>
      <c r="B21" s="277"/>
      <c r="C21" s="277"/>
      <c r="D21" s="277"/>
      <c r="E21" s="277"/>
      <c r="F21" s="277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  <c r="AT21" s="273"/>
      <c r="AU21" s="273"/>
      <c r="AV21" s="273"/>
      <c r="AW21" s="273"/>
      <c r="AX21" s="273"/>
      <c r="AY21" s="273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3"/>
      <c r="BS21" s="273"/>
      <c r="BT21" s="273"/>
      <c r="BU21" s="273"/>
      <c r="BV21" s="273"/>
      <c r="BW21" s="273"/>
      <c r="BX21" s="273"/>
      <c r="BY21" s="273"/>
      <c r="BZ21" s="273"/>
      <c r="CA21" s="273"/>
      <c r="CB21" s="273"/>
      <c r="CC21" s="273"/>
      <c r="CD21" s="273"/>
      <c r="CE21" s="273"/>
      <c r="CF21" s="273"/>
      <c r="CG21" s="273"/>
      <c r="CH21" s="273"/>
      <c r="CI21" s="273"/>
      <c r="CJ21" s="273"/>
      <c r="CK21" s="273"/>
      <c r="CL21" s="273"/>
      <c r="CM21" s="273"/>
      <c r="CN21" s="273"/>
      <c r="CO21" s="273"/>
      <c r="CP21" s="273"/>
      <c r="CQ21" s="273"/>
      <c r="CR21" s="273"/>
      <c r="CS21" s="273"/>
      <c r="CT21" s="273"/>
      <c r="CU21" s="273"/>
      <c r="CV21" s="273"/>
      <c r="CW21" s="273"/>
      <c r="CX21" s="273"/>
      <c r="CY21" s="273"/>
      <c r="CZ21" s="273"/>
      <c r="DA21" s="273"/>
      <c r="DB21" s="273"/>
      <c r="DC21" s="273"/>
      <c r="DD21" s="273"/>
      <c r="DE21" s="273"/>
      <c r="DF21" s="273"/>
      <c r="DG21" s="273"/>
      <c r="DH21" s="273"/>
      <c r="DI21" s="273"/>
      <c r="DJ21" s="273"/>
      <c r="DK21" s="273"/>
      <c r="DL21" s="273"/>
      <c r="DM21" s="273"/>
      <c r="DN21" s="273"/>
      <c r="DO21" s="273"/>
      <c r="DP21" s="273"/>
      <c r="DQ21" s="273"/>
      <c r="DR21" s="273"/>
      <c r="DS21" s="273"/>
      <c r="DT21" s="273"/>
      <c r="DU21" s="273"/>
      <c r="DV21" s="273"/>
      <c r="DW21" s="273"/>
      <c r="DX21" s="273"/>
      <c r="DY21" s="273"/>
      <c r="DZ21" s="273"/>
      <c r="EA21" s="273"/>
      <c r="EB21" s="273"/>
      <c r="EC21" s="273"/>
      <c r="ED21" s="273"/>
      <c r="EE21" s="273"/>
      <c r="EF21" s="273"/>
      <c r="EG21" s="273"/>
      <c r="EH21" s="273"/>
      <c r="EI21" s="273"/>
      <c r="EJ21" s="273"/>
      <c r="EK21" s="273"/>
      <c r="EL21" s="273"/>
      <c r="EM21" s="273"/>
      <c r="EN21" s="273"/>
      <c r="EO21" s="273"/>
      <c r="EP21" s="273"/>
      <c r="EQ21" s="273"/>
      <c r="ER21" s="273"/>
      <c r="ES21" s="273"/>
      <c r="ET21" s="273"/>
      <c r="EU21" s="273"/>
      <c r="EV21" s="273"/>
      <c r="EW21" s="273"/>
      <c r="EX21" s="273"/>
      <c r="EY21" s="273"/>
      <c r="EZ21" s="273"/>
      <c r="FA21" s="273"/>
      <c r="FB21" s="273"/>
      <c r="FC21" s="273"/>
      <c r="FD21" s="273"/>
      <c r="FE21" s="273"/>
      <c r="FF21" s="273"/>
      <c r="FG21" s="273"/>
      <c r="FH21" s="273"/>
      <c r="FI21" s="273"/>
      <c r="FJ21" s="273"/>
      <c r="FK21" s="273"/>
      <c r="FL21" s="273"/>
      <c r="FM21" s="273"/>
      <c r="FN21" s="273"/>
      <c r="FO21" s="273"/>
      <c r="FP21" s="273"/>
      <c r="FQ21" s="273"/>
      <c r="FR21" s="273"/>
      <c r="FS21" s="273"/>
      <c r="FT21" s="273"/>
      <c r="FU21" s="273"/>
      <c r="FV21" s="273"/>
      <c r="FW21" s="273"/>
      <c r="FX21" s="273"/>
      <c r="FY21" s="273"/>
      <c r="FZ21" s="273"/>
      <c r="GA21" s="273"/>
      <c r="GB21" s="273"/>
      <c r="GC21" s="273"/>
      <c r="GD21" s="273"/>
      <c r="GE21" s="273"/>
      <c r="GF21" s="273"/>
      <c r="GG21" s="273"/>
      <c r="GH21" s="273"/>
      <c r="GI21" s="273"/>
      <c r="GJ21" s="273"/>
      <c r="GK21" s="273"/>
      <c r="GL21" s="273"/>
      <c r="GM21" s="273"/>
      <c r="GN21" s="273"/>
      <c r="GO21" s="273"/>
      <c r="GP21" s="273"/>
      <c r="GQ21" s="273"/>
      <c r="GR21" s="273"/>
      <c r="GS21" s="273"/>
      <c r="GT21" s="273"/>
      <c r="GU21" s="273"/>
      <c r="GV21" s="273"/>
      <c r="GW21" s="273"/>
      <c r="GX21" s="273"/>
      <c r="GY21" s="273"/>
      <c r="GZ21" s="273"/>
      <c r="HA21" s="273"/>
      <c r="HB21" s="273"/>
      <c r="HC21" s="273"/>
      <c r="HD21" s="273"/>
      <c r="HE21" s="273"/>
      <c r="HF21" s="273"/>
      <c r="HG21" s="273"/>
      <c r="HH21" s="273"/>
      <c r="HI21" s="273"/>
      <c r="HJ21" s="273"/>
      <c r="HK21" s="273"/>
      <c r="HL21" s="273"/>
      <c r="HM21" s="273"/>
      <c r="HN21" s="273"/>
      <c r="HO21" s="273"/>
      <c r="HP21" s="273"/>
      <c r="HQ21" s="273"/>
      <c r="HR21" s="273"/>
      <c r="HS21" s="273"/>
      <c r="HT21" s="273"/>
      <c r="HU21" s="273"/>
      <c r="HV21" s="273"/>
      <c r="HW21" s="273"/>
      <c r="HX21" s="273"/>
      <c r="HY21" s="273"/>
      <c r="HZ21" s="273"/>
      <c r="IA21" s="273"/>
      <c r="IB21" s="273"/>
      <c r="IC21" s="273"/>
      <c r="ID21" s="273"/>
      <c r="IE21" s="273"/>
      <c r="IF21" s="273"/>
      <c r="IG21" s="273"/>
      <c r="IH21" s="273"/>
      <c r="II21" s="273"/>
      <c r="IJ21" s="273"/>
      <c r="IK21" s="273"/>
      <c r="IL21" s="273"/>
      <c r="IM21" s="273"/>
      <c r="IN21" s="273"/>
      <c r="IO21" s="273"/>
      <c r="IP21" s="273"/>
      <c r="IQ21" s="273"/>
      <c r="IR21" s="273"/>
      <c r="IS21" s="273"/>
      <c r="IT21" s="273"/>
      <c r="IU21" s="273"/>
      <c r="IV21" s="273"/>
    </row>
    <row r="22" spans="1:256" ht="22.35" customHeight="1">
      <c r="A22" s="269" t="s">
        <v>157</v>
      </c>
      <c r="B22" s="272"/>
      <c r="C22" s="272"/>
      <c r="D22" s="272"/>
      <c r="E22" s="272"/>
      <c r="F22" s="272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3"/>
      <c r="BS22" s="273"/>
      <c r="BT22" s="273"/>
      <c r="BU22" s="273"/>
      <c r="BV22" s="273"/>
      <c r="BW22" s="273"/>
      <c r="BX22" s="273"/>
      <c r="BY22" s="273"/>
      <c r="BZ22" s="273"/>
      <c r="CA22" s="273"/>
      <c r="CB22" s="273"/>
      <c r="CC22" s="273"/>
      <c r="CD22" s="273"/>
      <c r="CE22" s="273"/>
      <c r="CF22" s="273"/>
      <c r="CG22" s="273"/>
      <c r="CH22" s="273"/>
      <c r="CI22" s="273"/>
      <c r="CJ22" s="273"/>
      <c r="CK22" s="273"/>
      <c r="CL22" s="273"/>
      <c r="CM22" s="273"/>
      <c r="CN22" s="273"/>
      <c r="CO22" s="273"/>
      <c r="CP22" s="273"/>
      <c r="CQ22" s="273"/>
      <c r="CR22" s="273"/>
      <c r="CS22" s="273"/>
      <c r="CT22" s="273"/>
      <c r="CU22" s="273"/>
      <c r="CV22" s="273"/>
      <c r="CW22" s="273"/>
      <c r="CX22" s="273"/>
      <c r="CY22" s="273"/>
      <c r="CZ22" s="273"/>
      <c r="DA22" s="273"/>
      <c r="DB22" s="273"/>
      <c r="DC22" s="273"/>
      <c r="DD22" s="273"/>
      <c r="DE22" s="273"/>
      <c r="DF22" s="273"/>
      <c r="DG22" s="273"/>
      <c r="DH22" s="273"/>
      <c r="DI22" s="273"/>
      <c r="DJ22" s="273"/>
      <c r="DK22" s="273"/>
      <c r="DL22" s="273"/>
      <c r="DM22" s="273"/>
      <c r="DN22" s="273"/>
      <c r="DO22" s="273"/>
      <c r="DP22" s="273"/>
      <c r="DQ22" s="273"/>
      <c r="DR22" s="273"/>
      <c r="DS22" s="273"/>
      <c r="DT22" s="273"/>
      <c r="DU22" s="273"/>
      <c r="DV22" s="273"/>
      <c r="DW22" s="273"/>
      <c r="DX22" s="273"/>
      <c r="DY22" s="273"/>
      <c r="DZ22" s="273"/>
      <c r="EA22" s="273"/>
      <c r="EB22" s="273"/>
      <c r="EC22" s="273"/>
      <c r="ED22" s="273"/>
      <c r="EE22" s="273"/>
      <c r="EF22" s="273"/>
      <c r="EG22" s="273"/>
      <c r="EH22" s="273"/>
      <c r="EI22" s="273"/>
      <c r="EJ22" s="273"/>
      <c r="EK22" s="273"/>
      <c r="EL22" s="273"/>
      <c r="EM22" s="273"/>
      <c r="EN22" s="273"/>
      <c r="EO22" s="273"/>
      <c r="EP22" s="273"/>
      <c r="EQ22" s="273"/>
      <c r="ER22" s="273"/>
      <c r="ES22" s="273"/>
      <c r="ET22" s="273"/>
      <c r="EU22" s="273"/>
      <c r="EV22" s="273"/>
      <c r="EW22" s="273"/>
      <c r="EX22" s="273"/>
      <c r="EY22" s="273"/>
      <c r="EZ22" s="273"/>
      <c r="FA22" s="273"/>
      <c r="FB22" s="273"/>
      <c r="FC22" s="273"/>
      <c r="FD22" s="273"/>
      <c r="FE22" s="273"/>
      <c r="FF22" s="273"/>
      <c r="FG22" s="273"/>
      <c r="FH22" s="273"/>
      <c r="FI22" s="273"/>
      <c r="FJ22" s="273"/>
      <c r="FK22" s="273"/>
      <c r="FL22" s="273"/>
      <c r="FM22" s="273"/>
      <c r="FN22" s="273"/>
      <c r="FO22" s="273"/>
      <c r="FP22" s="273"/>
      <c r="FQ22" s="273"/>
      <c r="FR22" s="273"/>
      <c r="FS22" s="273"/>
      <c r="FT22" s="273"/>
      <c r="FU22" s="273"/>
      <c r="FV22" s="273"/>
      <c r="FW22" s="273"/>
      <c r="FX22" s="273"/>
      <c r="FY22" s="273"/>
      <c r="FZ22" s="273"/>
      <c r="GA22" s="273"/>
      <c r="GB22" s="273"/>
      <c r="GC22" s="273"/>
      <c r="GD22" s="273"/>
      <c r="GE22" s="273"/>
      <c r="GF22" s="273"/>
      <c r="GG22" s="273"/>
      <c r="GH22" s="273"/>
      <c r="GI22" s="273"/>
      <c r="GJ22" s="273"/>
      <c r="GK22" s="273"/>
      <c r="GL22" s="273"/>
      <c r="GM22" s="273"/>
      <c r="GN22" s="273"/>
      <c r="GO22" s="273"/>
      <c r="GP22" s="273"/>
      <c r="GQ22" s="273"/>
      <c r="GR22" s="273"/>
      <c r="GS22" s="273"/>
      <c r="GT22" s="273"/>
      <c r="GU22" s="273"/>
      <c r="GV22" s="273"/>
      <c r="GW22" s="273"/>
      <c r="GX22" s="273"/>
      <c r="GY22" s="273"/>
      <c r="GZ22" s="273"/>
      <c r="HA22" s="273"/>
      <c r="HB22" s="273"/>
      <c r="HC22" s="273"/>
      <c r="HD22" s="273"/>
      <c r="HE22" s="273"/>
      <c r="HF22" s="273"/>
      <c r="HG22" s="273"/>
      <c r="HH22" s="273"/>
      <c r="HI22" s="273"/>
      <c r="HJ22" s="273"/>
      <c r="HK22" s="273"/>
      <c r="HL22" s="273"/>
      <c r="HM22" s="273"/>
      <c r="HN22" s="273"/>
      <c r="HO22" s="273"/>
      <c r="HP22" s="273"/>
      <c r="HQ22" s="273"/>
      <c r="HR22" s="273"/>
      <c r="HS22" s="273"/>
      <c r="HT22" s="273"/>
      <c r="HU22" s="273"/>
      <c r="HV22" s="273"/>
      <c r="HW22" s="273"/>
      <c r="HX22" s="273"/>
      <c r="HY22" s="273"/>
      <c r="HZ22" s="273"/>
      <c r="IA22" s="273"/>
      <c r="IB22" s="273"/>
      <c r="IC22" s="273"/>
      <c r="ID22" s="273"/>
      <c r="IE22" s="273"/>
      <c r="IF22" s="273"/>
      <c r="IG22" s="273"/>
      <c r="IH22" s="273"/>
      <c r="II22" s="273"/>
      <c r="IJ22" s="273"/>
      <c r="IK22" s="273"/>
      <c r="IL22" s="273"/>
      <c r="IM22" s="273"/>
      <c r="IN22" s="273"/>
      <c r="IO22" s="273"/>
      <c r="IP22" s="273"/>
      <c r="IQ22" s="273"/>
      <c r="IR22" s="273"/>
      <c r="IS22" s="273"/>
      <c r="IT22" s="273"/>
      <c r="IU22" s="273"/>
      <c r="IV22" s="273"/>
    </row>
    <row r="23" spans="1:256" ht="14.25">
      <c r="A23" s="35"/>
      <c r="B23" s="36"/>
      <c r="C23" s="36"/>
      <c r="D23" s="36"/>
      <c r="E23" s="36"/>
      <c r="F23" s="36"/>
    </row>
    <row r="24" spans="1:256" ht="14.25">
      <c r="A24" s="35"/>
      <c r="B24" s="36"/>
      <c r="C24" s="36"/>
      <c r="D24" s="36"/>
      <c r="E24" s="36"/>
      <c r="F24" s="36"/>
    </row>
    <row r="25" spans="1:256" ht="14.25">
      <c r="A25" s="35"/>
      <c r="B25" s="36"/>
      <c r="C25" s="36"/>
      <c r="D25" s="36"/>
      <c r="E25" s="36"/>
      <c r="F25" s="36"/>
    </row>
    <row r="26" spans="1:256" ht="14.25">
      <c r="A26" s="35"/>
      <c r="B26" s="36"/>
      <c r="C26" s="36"/>
      <c r="D26" s="36"/>
      <c r="E26" s="36"/>
      <c r="F26" s="36"/>
    </row>
    <row r="27" spans="1:256" ht="14.25">
      <c r="A27" s="35"/>
      <c r="B27" s="36"/>
      <c r="C27" s="36"/>
      <c r="D27" s="36"/>
      <c r="E27" s="36"/>
      <c r="F27" s="36"/>
    </row>
    <row r="28" spans="1:256" ht="14.25">
      <c r="A28" s="35"/>
      <c r="B28" s="36"/>
      <c r="C28" s="36"/>
      <c r="D28" s="36"/>
      <c r="E28" s="36"/>
      <c r="F28" s="36"/>
    </row>
    <row r="29" spans="1:256" ht="14.25">
      <c r="A29" s="35"/>
      <c r="B29" s="36"/>
      <c r="C29" s="36"/>
      <c r="D29" s="36"/>
      <c r="E29" s="36"/>
      <c r="F29" s="36"/>
    </row>
    <row r="30" spans="1:256" ht="14.25">
      <c r="A30" s="35"/>
      <c r="B30" s="36"/>
      <c r="C30" s="36"/>
      <c r="D30" s="36"/>
      <c r="E30" s="36"/>
      <c r="F30" s="36"/>
    </row>
    <row r="31" spans="1:256" ht="14.25">
      <c r="A31" s="35"/>
      <c r="B31" s="36"/>
      <c r="C31" s="36"/>
      <c r="D31" s="36"/>
      <c r="E31" s="36"/>
      <c r="F31" s="36"/>
    </row>
    <row r="32" spans="1:256" ht="14.25">
      <c r="A32" s="35"/>
      <c r="B32" s="36"/>
      <c r="C32" s="36"/>
      <c r="D32" s="36"/>
      <c r="E32" s="36"/>
      <c r="F32" s="36"/>
    </row>
    <row r="33" spans="1:6" ht="14.25">
      <c r="A33" s="35"/>
      <c r="B33" s="36"/>
      <c r="C33" s="36"/>
      <c r="D33" s="36"/>
      <c r="E33" s="36"/>
      <c r="F33" s="36"/>
    </row>
    <row r="34" spans="1:6" ht="14.25">
      <c r="A34" s="35"/>
      <c r="B34" s="36"/>
      <c r="C34" s="36"/>
      <c r="D34" s="36"/>
      <c r="E34" s="36"/>
      <c r="F34" s="36"/>
    </row>
    <row r="35" spans="1:6" ht="14.25">
      <c r="A35" s="35"/>
      <c r="B35" s="36"/>
      <c r="C35" s="36"/>
      <c r="D35" s="36"/>
      <c r="E35" s="36"/>
      <c r="F35" s="36"/>
    </row>
    <row r="36" spans="1:6" ht="14.25">
      <c r="A36" s="35"/>
      <c r="B36" s="36"/>
      <c r="C36" s="36"/>
      <c r="D36" s="36"/>
      <c r="E36" s="36"/>
      <c r="F36" s="36"/>
    </row>
    <row r="37" spans="1:6" ht="14.25">
      <c r="A37" s="35"/>
      <c r="B37" s="36"/>
      <c r="C37" s="36"/>
      <c r="D37" s="36"/>
      <c r="E37" s="36"/>
      <c r="F37" s="36"/>
    </row>
    <row r="38" spans="1:6" ht="14.25">
      <c r="A38" s="35"/>
      <c r="B38" s="36"/>
      <c r="C38" s="36"/>
      <c r="D38" s="36"/>
      <c r="E38" s="36"/>
      <c r="F38" s="36"/>
    </row>
    <row r="39" spans="1:6" ht="14.25">
      <c r="A39" s="35"/>
      <c r="B39" s="36"/>
      <c r="C39" s="36"/>
      <c r="D39" s="36"/>
      <c r="E39" s="36"/>
      <c r="F39" s="36"/>
    </row>
    <row r="40" spans="1:6" ht="14.25">
      <c r="A40" s="35"/>
      <c r="B40" s="36"/>
      <c r="C40" s="36"/>
      <c r="D40" s="36"/>
      <c r="E40" s="36"/>
      <c r="F40" s="36"/>
    </row>
    <row r="41" spans="1:6" ht="14.25">
      <c r="A41" s="35"/>
      <c r="B41" s="36"/>
      <c r="C41" s="36"/>
      <c r="D41" s="36"/>
      <c r="E41" s="36"/>
      <c r="F41" s="36"/>
    </row>
    <row r="42" spans="1:6" ht="14.25">
      <c r="A42" s="35"/>
      <c r="B42" s="36"/>
      <c r="C42" s="36"/>
      <c r="D42" s="36"/>
      <c r="E42" s="36"/>
      <c r="F42" s="36"/>
    </row>
    <row r="43" spans="1:6" ht="14.25">
      <c r="A43" s="35"/>
      <c r="B43" s="36"/>
      <c r="C43" s="36"/>
      <c r="D43" s="36"/>
      <c r="E43" s="36"/>
      <c r="F43" s="36"/>
    </row>
    <row r="44" spans="1:6" ht="14.25">
      <c r="A44" s="35"/>
      <c r="B44" s="36"/>
      <c r="C44" s="36"/>
      <c r="D44" s="36"/>
      <c r="E44" s="36"/>
      <c r="F44" s="36"/>
    </row>
    <row r="45" spans="1:6" ht="14.25">
      <c r="A45" s="35"/>
      <c r="B45" s="36"/>
      <c r="C45" s="36"/>
      <c r="D45" s="36"/>
      <c r="E45" s="36"/>
      <c r="F45" s="36"/>
    </row>
    <row r="46" spans="1:6" ht="14.25">
      <c r="A46" s="35"/>
      <c r="B46" s="36"/>
      <c r="C46" s="36"/>
      <c r="D46" s="36"/>
      <c r="E46" s="36"/>
      <c r="F46" s="36"/>
    </row>
    <row r="47" spans="1:6" ht="14.25">
      <c r="A47" s="35"/>
      <c r="B47" s="36"/>
      <c r="C47" s="36"/>
      <c r="D47" s="36"/>
      <c r="E47" s="36"/>
      <c r="F47" s="36"/>
    </row>
    <row r="48" spans="1:6" ht="14.25">
      <c r="A48" s="35"/>
      <c r="B48" s="36"/>
      <c r="C48" s="36"/>
      <c r="D48" s="36"/>
      <c r="E48" s="36"/>
      <c r="F48" s="36"/>
    </row>
    <row r="49" spans="1:6" ht="14.25">
      <c r="A49" s="35"/>
      <c r="B49" s="36"/>
      <c r="C49" s="36"/>
      <c r="D49" s="36"/>
      <c r="E49" s="36"/>
      <c r="F49" s="36"/>
    </row>
    <row r="50" spans="1:6" ht="14.25">
      <c r="A50" s="35"/>
      <c r="B50" s="36"/>
      <c r="C50" s="36"/>
      <c r="D50" s="36"/>
      <c r="E50" s="36"/>
      <c r="F50" s="36"/>
    </row>
    <row r="51" spans="1:6" ht="14.25">
      <c r="A51" s="36"/>
      <c r="B51" s="36"/>
      <c r="C51" s="36"/>
      <c r="D51" s="36"/>
      <c r="E51" s="36"/>
      <c r="F51" s="36"/>
    </row>
    <row r="52" spans="1:6" ht="14.25">
      <c r="A52" s="36"/>
      <c r="B52" s="36"/>
      <c r="C52" s="36"/>
      <c r="D52" s="36"/>
      <c r="E52" s="36"/>
      <c r="F52" s="36"/>
    </row>
    <row r="53" spans="1:6" ht="14.25">
      <c r="A53" s="36"/>
      <c r="B53" s="36"/>
      <c r="C53" s="36"/>
      <c r="D53" s="36"/>
      <c r="E53" s="36"/>
      <c r="F53" s="36"/>
    </row>
    <row r="54" spans="1:6" ht="14.25">
      <c r="A54" s="36"/>
      <c r="B54" s="36"/>
      <c r="C54" s="36"/>
      <c r="D54" s="36"/>
      <c r="E54" s="36"/>
      <c r="F54" s="36"/>
    </row>
    <row r="55" spans="1:6" ht="14.25">
      <c r="A55" s="36"/>
      <c r="B55" s="36"/>
      <c r="C55" s="36"/>
      <c r="D55" s="36"/>
      <c r="E55" s="36"/>
      <c r="F55" s="36"/>
    </row>
    <row r="56" spans="1:6" ht="14.25">
      <c r="A56" s="36"/>
      <c r="B56" s="36"/>
      <c r="C56" s="36"/>
      <c r="D56" s="36"/>
      <c r="E56" s="36"/>
      <c r="F56" s="36"/>
    </row>
    <row r="57" spans="1:6" ht="14.25">
      <c r="A57" s="36"/>
      <c r="B57" s="36"/>
      <c r="C57" s="36"/>
      <c r="D57" s="36"/>
      <c r="E57" s="36"/>
      <c r="F57" s="36"/>
    </row>
    <row r="58" spans="1:6" ht="14.25">
      <c r="A58" s="36"/>
      <c r="B58" s="36"/>
      <c r="C58" s="36"/>
      <c r="D58" s="36"/>
      <c r="E58" s="36"/>
      <c r="F58" s="36"/>
    </row>
    <row r="59" spans="1:6" ht="14.25">
      <c r="A59" s="36"/>
      <c r="B59" s="36"/>
      <c r="C59" s="36"/>
      <c r="D59" s="36"/>
      <c r="E59" s="36"/>
      <c r="F59" s="36"/>
    </row>
    <row r="60" spans="1:6" ht="14.25">
      <c r="A60" s="36"/>
      <c r="B60" s="36"/>
      <c r="C60" s="36"/>
      <c r="D60" s="36"/>
      <c r="E60" s="36"/>
      <c r="F60" s="36"/>
    </row>
    <row r="61" spans="1:6" ht="14.25">
      <c r="A61" s="36"/>
      <c r="B61" s="36"/>
      <c r="C61" s="36"/>
      <c r="D61" s="36"/>
      <c r="E61" s="36"/>
      <c r="F61" s="36"/>
    </row>
    <row r="62" spans="1:6" ht="14.25">
      <c r="A62" s="36"/>
      <c r="B62" s="36"/>
      <c r="C62" s="36"/>
      <c r="D62" s="36"/>
      <c r="E62" s="36"/>
      <c r="F62" s="36"/>
    </row>
    <row r="63" spans="1:6" ht="14.25">
      <c r="A63" s="36"/>
      <c r="B63" s="36"/>
      <c r="C63" s="36"/>
      <c r="D63" s="36"/>
      <c r="E63" s="36"/>
      <c r="F63" s="36"/>
    </row>
    <row r="64" spans="1:6" ht="14.25">
      <c r="A64" s="36"/>
      <c r="B64" s="36"/>
      <c r="C64" s="36"/>
      <c r="D64" s="36"/>
      <c r="E64" s="36"/>
      <c r="F64" s="36"/>
    </row>
  </sheetData>
  <mergeCells count="10">
    <mergeCell ref="A1:F1"/>
    <mergeCell ref="A3:F3"/>
    <mergeCell ref="A4:F4"/>
    <mergeCell ref="A5:F5"/>
    <mergeCell ref="A7:A10"/>
    <mergeCell ref="B7:B10"/>
    <mergeCell ref="C7:C10"/>
    <mergeCell ref="D7:D10"/>
    <mergeCell ref="E7:E10"/>
    <mergeCell ref="F7:F10"/>
  </mergeCells>
  <printOptions horizontalCentered="1" verticalCentered="1"/>
  <pageMargins left="0.39370078740157477" right="0.39370078740157477" top="0.39370078740157477" bottom="0.39370078740157477" header="0" footer="0"/>
  <pageSetup paperSize="9" scale="67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9">
    <pageSetUpPr fitToPage="1"/>
  </sheetPr>
  <dimension ref="A1:M54"/>
  <sheetViews>
    <sheetView showGridLines="0" zoomScale="75" zoomScaleNormal="75" zoomScaleSheetLayoutView="100" workbookViewId="0">
      <selection sqref="A1:M5"/>
    </sheetView>
  </sheetViews>
  <sheetFormatPr baseColWidth="10" defaultColWidth="11.42578125" defaultRowHeight="12.75"/>
  <cols>
    <col min="1" max="2" width="22.7109375" style="4" customWidth="1"/>
    <col min="3" max="3" width="24.140625" style="4" customWidth="1"/>
    <col min="4" max="4" width="23.28515625" style="4" customWidth="1"/>
    <col min="5" max="5" width="9.28515625" style="4" customWidth="1"/>
    <col min="6" max="6" width="22.7109375" style="4" customWidth="1"/>
    <col min="7" max="7" width="22.85546875" style="4" customWidth="1"/>
    <col min="8" max="8" width="10.28515625" style="4" customWidth="1"/>
    <col min="9" max="10" width="22.7109375" style="4" customWidth="1"/>
    <col min="11" max="11" width="21.85546875" style="4" customWidth="1"/>
    <col min="12" max="13" width="22.7109375" style="4" customWidth="1"/>
    <col min="14" max="16384" width="11.42578125" style="4"/>
  </cols>
  <sheetData>
    <row r="1" spans="1:13" ht="18.75">
      <c r="A1" s="461" t="s">
        <v>469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</row>
    <row r="3" spans="1:13" ht="15.75">
      <c r="A3" s="505" t="s">
        <v>534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3" ht="16.5" customHeight="1">
      <c r="A4" s="505" t="s">
        <v>452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</row>
    <row r="5" spans="1:13" ht="16.5" customHeight="1">
      <c r="A5" s="505" t="s">
        <v>435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13" ht="24.6" customHeight="1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</row>
    <row r="7" spans="1:13" ht="20.85" customHeight="1">
      <c r="A7" s="468" t="s">
        <v>38</v>
      </c>
      <c r="B7" s="469" t="s">
        <v>297</v>
      </c>
      <c r="C7" s="469" t="s">
        <v>298</v>
      </c>
      <c r="D7" s="469" t="s">
        <v>299</v>
      </c>
      <c r="E7" s="469" t="s">
        <v>161</v>
      </c>
      <c r="F7" s="469" t="s">
        <v>237</v>
      </c>
      <c r="G7" s="469" t="s">
        <v>300</v>
      </c>
      <c r="H7" s="469" t="s">
        <v>162</v>
      </c>
      <c r="I7" s="469" t="s">
        <v>451</v>
      </c>
      <c r="J7" s="469" t="s">
        <v>238</v>
      </c>
      <c r="K7" s="469" t="s">
        <v>301</v>
      </c>
      <c r="L7" s="469" t="s">
        <v>450</v>
      </c>
      <c r="M7" s="469" t="s">
        <v>449</v>
      </c>
    </row>
    <row r="8" spans="1:13" ht="20.85" customHeight="1">
      <c r="A8" s="468"/>
      <c r="B8" s="469"/>
      <c r="C8" s="469"/>
      <c r="D8" s="469"/>
      <c r="E8" s="469"/>
      <c r="F8" s="469"/>
      <c r="G8" s="469"/>
      <c r="H8" s="469"/>
      <c r="I8" s="469"/>
      <c r="J8" s="469"/>
      <c r="K8" s="469"/>
      <c r="L8" s="469"/>
      <c r="M8" s="469"/>
    </row>
    <row r="9" spans="1:13" ht="20.85" customHeight="1">
      <c r="A9" s="468"/>
      <c r="B9" s="469"/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</row>
    <row r="10" spans="1:13" ht="20.85" customHeight="1">
      <c r="A10" s="468"/>
      <c r="B10" s="469"/>
      <c r="C10" s="469"/>
      <c r="D10" s="469"/>
      <c r="E10" s="469"/>
      <c r="F10" s="469"/>
      <c r="G10" s="469"/>
      <c r="H10" s="469"/>
      <c r="I10" s="469"/>
      <c r="J10" s="469"/>
      <c r="K10" s="469"/>
      <c r="L10" s="469"/>
      <c r="M10" s="469"/>
    </row>
    <row r="11" spans="1:13" ht="21.6" customHeight="1">
      <c r="A11" s="267">
        <v>2014</v>
      </c>
      <c r="B11" s="271">
        <v>21097.4</v>
      </c>
      <c r="C11" s="271">
        <v>903.6</v>
      </c>
      <c r="D11" s="271">
        <v>1972.1</v>
      </c>
      <c r="E11" s="271">
        <v>1984.3</v>
      </c>
      <c r="F11" s="271">
        <v>975.8</v>
      </c>
      <c r="G11" s="271">
        <v>564.6</v>
      </c>
      <c r="H11" s="271">
        <v>10132.6</v>
      </c>
      <c r="I11" s="271">
        <v>1144.3</v>
      </c>
      <c r="J11" s="271">
        <v>518.9</v>
      </c>
      <c r="K11" s="271">
        <v>520.20000000000005</v>
      </c>
      <c r="L11" s="271">
        <v>295</v>
      </c>
      <c r="M11" s="271">
        <v>2086</v>
      </c>
    </row>
    <row r="12" spans="1:13" ht="21.6" customHeight="1">
      <c r="A12" s="267">
        <v>2015</v>
      </c>
      <c r="B12" s="271">
        <v>21104.100000000002</v>
      </c>
      <c r="C12" s="271">
        <v>916.4</v>
      </c>
      <c r="D12" s="271">
        <v>1917.1</v>
      </c>
      <c r="E12" s="271">
        <v>2004.8</v>
      </c>
      <c r="F12" s="271">
        <v>1036.3</v>
      </c>
      <c r="G12" s="271">
        <v>571.20000000000005</v>
      </c>
      <c r="H12" s="271">
        <v>10155</v>
      </c>
      <c r="I12" s="271">
        <v>1104.7</v>
      </c>
      <c r="J12" s="271">
        <v>516.5</v>
      </c>
      <c r="K12" s="271">
        <v>514.9</v>
      </c>
      <c r="L12" s="271">
        <v>335</v>
      </c>
      <c r="M12" s="271">
        <v>2032.2</v>
      </c>
    </row>
    <row r="13" spans="1:13" ht="21.6" customHeight="1">
      <c r="A13" s="267">
        <v>2016</v>
      </c>
      <c r="B13" s="271">
        <v>21083.600000000002</v>
      </c>
      <c r="C13" s="271">
        <v>936.2</v>
      </c>
      <c r="D13" s="271">
        <v>1728.1</v>
      </c>
      <c r="E13" s="271">
        <v>1749.8</v>
      </c>
      <c r="F13" s="271">
        <v>1086.9000000000001</v>
      </c>
      <c r="G13" s="271">
        <v>578.79999999999995</v>
      </c>
      <c r="H13" s="271">
        <v>10470.799999999999</v>
      </c>
      <c r="I13" s="271">
        <v>1090.4000000000001</v>
      </c>
      <c r="J13" s="271">
        <v>507.7</v>
      </c>
      <c r="K13" s="271">
        <v>503.7</v>
      </c>
      <c r="L13" s="271">
        <v>329</v>
      </c>
      <c r="M13" s="271">
        <v>2102.1999999999998</v>
      </c>
    </row>
    <row r="14" spans="1:13" ht="21.6" customHeight="1">
      <c r="A14" s="267">
        <v>2017</v>
      </c>
      <c r="B14" s="271">
        <v>21794.5</v>
      </c>
      <c r="C14" s="271">
        <v>986</v>
      </c>
      <c r="D14" s="271">
        <v>1864.9</v>
      </c>
      <c r="E14" s="271">
        <v>1760.2</v>
      </c>
      <c r="F14" s="271">
        <v>1110.7</v>
      </c>
      <c r="G14" s="271">
        <v>592.6</v>
      </c>
      <c r="H14" s="271">
        <v>10928.6</v>
      </c>
      <c r="I14" s="271">
        <v>1090.9000000000001</v>
      </c>
      <c r="J14" s="271">
        <v>517</v>
      </c>
      <c r="K14" s="271">
        <v>506.1</v>
      </c>
      <c r="L14" s="271">
        <v>299</v>
      </c>
      <c r="M14" s="271">
        <v>2138.5</v>
      </c>
    </row>
    <row r="15" spans="1:13" ht="21.6" customHeight="1">
      <c r="A15" s="267">
        <v>2018</v>
      </c>
      <c r="B15" s="271">
        <v>23401.500000000004</v>
      </c>
      <c r="C15" s="271">
        <v>1037.3</v>
      </c>
      <c r="D15" s="271">
        <v>2074</v>
      </c>
      <c r="E15" s="271">
        <v>1767.4</v>
      </c>
      <c r="F15" s="271">
        <v>1145.3</v>
      </c>
      <c r="G15" s="271">
        <v>606.6</v>
      </c>
      <c r="H15" s="271">
        <v>12095.5</v>
      </c>
      <c r="I15" s="271">
        <v>1104.9000000000001</v>
      </c>
      <c r="J15" s="271">
        <v>526.4</v>
      </c>
      <c r="K15" s="271">
        <v>528.6</v>
      </c>
      <c r="L15" s="271">
        <v>306</v>
      </c>
      <c r="M15" s="271">
        <v>2209.5</v>
      </c>
    </row>
    <row r="16" spans="1:13" ht="21.6" customHeight="1">
      <c r="A16" s="267">
        <v>2019</v>
      </c>
      <c r="B16" s="271">
        <v>23844.5</v>
      </c>
      <c r="C16" s="271">
        <v>1129.5999999999999</v>
      </c>
      <c r="D16" s="271">
        <v>2108.6</v>
      </c>
      <c r="E16" s="271">
        <v>1828</v>
      </c>
      <c r="F16" s="271">
        <v>1195.4000000000001</v>
      </c>
      <c r="G16" s="271">
        <v>623.4</v>
      </c>
      <c r="H16" s="271">
        <v>12231.7</v>
      </c>
      <c r="I16" s="271">
        <v>1137</v>
      </c>
      <c r="J16" s="271">
        <v>538</v>
      </c>
      <c r="K16" s="271">
        <v>558</v>
      </c>
      <c r="L16" s="271">
        <v>287</v>
      </c>
      <c r="M16" s="271">
        <v>2207.8000000000002</v>
      </c>
    </row>
    <row r="17" spans="1:13" ht="21.6" customHeight="1">
      <c r="A17" s="267">
        <v>2020</v>
      </c>
      <c r="B17" s="271">
        <v>23945.800000000003</v>
      </c>
      <c r="C17" s="271">
        <v>1183.7</v>
      </c>
      <c r="D17" s="271">
        <v>1754.4</v>
      </c>
      <c r="E17" s="271">
        <v>1766.3</v>
      </c>
      <c r="F17" s="271">
        <v>1283.7</v>
      </c>
      <c r="G17" s="271">
        <v>633.79999999999995</v>
      </c>
      <c r="H17" s="271">
        <v>12494.2</v>
      </c>
      <c r="I17" s="271">
        <v>1169.8</v>
      </c>
      <c r="J17" s="271">
        <v>529.70000000000005</v>
      </c>
      <c r="K17" s="271">
        <v>609.9</v>
      </c>
      <c r="L17" s="271">
        <v>332</v>
      </c>
      <c r="M17" s="271">
        <v>2188.3000000000002</v>
      </c>
    </row>
    <row r="18" spans="1:13" ht="21.6" customHeight="1">
      <c r="A18" s="267">
        <v>2021</v>
      </c>
      <c r="B18" s="271">
        <v>26966.2</v>
      </c>
      <c r="C18" s="271">
        <v>1193.5</v>
      </c>
      <c r="D18" s="271">
        <v>2368.4</v>
      </c>
      <c r="E18" s="271">
        <v>2090.3000000000002</v>
      </c>
      <c r="F18" s="271">
        <v>1361</v>
      </c>
      <c r="G18" s="271">
        <v>635.29999999999995</v>
      </c>
      <c r="H18" s="271">
        <v>14208.8</v>
      </c>
      <c r="I18" s="271">
        <v>1201.8999999999999</v>
      </c>
      <c r="J18" s="271">
        <v>562.29999999999995</v>
      </c>
      <c r="K18" s="271">
        <v>700.5</v>
      </c>
      <c r="L18" s="271">
        <v>316</v>
      </c>
      <c r="M18" s="271">
        <v>2328.1999999999998</v>
      </c>
    </row>
    <row r="19" spans="1:13" ht="21.6" customHeight="1">
      <c r="A19" s="267">
        <v>2022</v>
      </c>
      <c r="B19" s="271">
        <v>33687.4</v>
      </c>
      <c r="C19" s="271">
        <v>1291.6000000000001</v>
      </c>
      <c r="D19" s="271">
        <v>3591.6</v>
      </c>
      <c r="E19" s="271">
        <v>2880.9</v>
      </c>
      <c r="F19" s="271">
        <v>1444</v>
      </c>
      <c r="G19" s="271">
        <v>640.20000000000005</v>
      </c>
      <c r="H19" s="271">
        <v>18383.2</v>
      </c>
      <c r="I19" s="271">
        <v>1265.0999999999999</v>
      </c>
      <c r="J19" s="271">
        <v>640</v>
      </c>
      <c r="K19" s="271">
        <v>715.7</v>
      </c>
      <c r="L19" s="271">
        <v>282</v>
      </c>
      <c r="M19" s="271">
        <v>2553.1</v>
      </c>
    </row>
    <row r="20" spans="1:13" ht="21.6" customHeight="1">
      <c r="A20" s="268" t="s">
        <v>617</v>
      </c>
      <c r="B20" s="271">
        <v>31592.7</v>
      </c>
      <c r="C20" s="271">
        <v>1453.6</v>
      </c>
      <c r="D20" s="271">
        <v>2463.3000000000002</v>
      </c>
      <c r="E20" s="271">
        <v>2120.3000000000002</v>
      </c>
      <c r="F20" s="271">
        <v>1525.5</v>
      </c>
      <c r="G20" s="271">
        <v>657.8</v>
      </c>
      <c r="H20" s="271">
        <v>17831.900000000001</v>
      </c>
      <c r="I20" s="271">
        <v>1400.7</v>
      </c>
      <c r="J20" s="271">
        <v>668.2</v>
      </c>
      <c r="K20" s="271">
        <v>758.3</v>
      </c>
      <c r="L20" s="271">
        <v>344</v>
      </c>
      <c r="M20" s="271">
        <v>2369.1</v>
      </c>
    </row>
    <row r="21" spans="1:13" ht="21.6" customHeight="1">
      <c r="A21" s="268" t="s">
        <v>618</v>
      </c>
      <c r="B21" s="271">
        <v>28913.599999999999</v>
      </c>
      <c r="C21" s="271">
        <v>1528.3</v>
      </c>
      <c r="D21" s="271">
        <v>2358.3000000000002</v>
      </c>
      <c r="E21" s="271">
        <v>2409.3000000000002</v>
      </c>
      <c r="F21" s="271">
        <v>1504.5</v>
      </c>
      <c r="G21" s="271">
        <v>678.8</v>
      </c>
      <c r="H21" s="271">
        <v>14555.3</v>
      </c>
      <c r="I21" s="271">
        <v>1500.7</v>
      </c>
      <c r="J21" s="271">
        <v>670.6</v>
      </c>
      <c r="K21" s="271">
        <v>772.7</v>
      </c>
      <c r="L21" s="271">
        <v>344</v>
      </c>
      <c r="M21" s="271">
        <v>2591.1</v>
      </c>
    </row>
    <row r="22" spans="1:13" ht="21.6" customHeight="1">
      <c r="A22" s="269" t="s">
        <v>157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</row>
    <row r="23" spans="1:13" ht="21.6" customHeight="1">
      <c r="A23" s="269" t="s">
        <v>158</v>
      </c>
      <c r="B23" s="272"/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</row>
    <row r="24" spans="1:13" ht="29.1" customHeight="1">
      <c r="A24" s="451" t="s">
        <v>442</v>
      </c>
      <c r="B24" s="451"/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</row>
    <row r="25" spans="1:13" ht="29.1" customHeight="1">
      <c r="A25" s="470" t="s">
        <v>443</v>
      </c>
      <c r="B25" s="470"/>
      <c r="C25" s="470"/>
      <c r="D25" s="470"/>
      <c r="E25" s="470"/>
      <c r="F25" s="470"/>
      <c r="G25" s="470"/>
      <c r="H25" s="470"/>
      <c r="I25" s="470"/>
      <c r="J25" s="470"/>
      <c r="K25" s="470"/>
      <c r="L25" s="470"/>
      <c r="M25" s="470"/>
    </row>
    <row r="26" spans="1:13" ht="14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ht="14.2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14.2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14.2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 ht="14.2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ht="14.25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ht="14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" ht="14.2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ht="14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3" ht="14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1:13" ht="14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7" spans="1:13" ht="14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</row>
    <row r="38" spans="1:13" ht="14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ht="14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ht="14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3" ht="14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ht="14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ht="14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ht="14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ht="14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</row>
    <row r="46" spans="1:13" ht="14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</row>
    <row r="47" spans="1:13" ht="14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</row>
    <row r="48" spans="1:13" ht="14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</row>
    <row r="49" spans="1:13" ht="14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pans="1:13" ht="14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1:13" ht="14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14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ht="14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4" spans="1:13" ht="14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</row>
  </sheetData>
  <mergeCells count="19">
    <mergeCell ref="I7:I10"/>
    <mergeCell ref="J7:J10"/>
    <mergeCell ref="K7:K10"/>
    <mergeCell ref="L7:L10"/>
    <mergeCell ref="A24:M24"/>
    <mergeCell ref="A25:M25"/>
    <mergeCell ref="A1:M1"/>
    <mergeCell ref="A3:M3"/>
    <mergeCell ref="A4:M4"/>
    <mergeCell ref="A5:M5"/>
    <mergeCell ref="A7:A10"/>
    <mergeCell ref="B7:B10"/>
    <mergeCell ref="C7:C10"/>
    <mergeCell ref="D7:D10"/>
    <mergeCell ref="E7:E10"/>
    <mergeCell ref="F7:F10"/>
    <mergeCell ref="M7:M10"/>
    <mergeCell ref="G7:G10"/>
    <mergeCell ref="H7:H10"/>
  </mergeCells>
  <printOptions horizontalCentered="1" verticalCentered="1"/>
  <pageMargins left="0.39370078740157477" right="0.39370078740157477" top="0.39370078740157477" bottom="0.39370078740157477" header="0" footer="0"/>
  <pageSetup paperSize="9" scale="35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0">
    <pageSetUpPr fitToPage="1"/>
  </sheetPr>
  <dimension ref="A1:N55"/>
  <sheetViews>
    <sheetView showGridLines="0" zoomScale="75" zoomScaleNormal="75" zoomScaleSheetLayoutView="100" workbookViewId="0">
      <selection activeCell="A4" sqref="A4:M4"/>
    </sheetView>
  </sheetViews>
  <sheetFormatPr baseColWidth="10" defaultColWidth="11.42578125" defaultRowHeight="12.75"/>
  <cols>
    <col min="1" max="2" width="22.7109375" style="4" customWidth="1"/>
    <col min="3" max="3" width="24.140625" style="4" customWidth="1"/>
    <col min="4" max="4" width="23.28515625" style="4" customWidth="1"/>
    <col min="5" max="5" width="9.28515625" style="4" customWidth="1"/>
    <col min="6" max="6" width="22.7109375" style="4" customWidth="1"/>
    <col min="7" max="7" width="22.85546875" style="4" customWidth="1"/>
    <col min="8" max="8" width="9.5703125" style="4" customWidth="1"/>
    <col min="9" max="10" width="22.7109375" style="4" customWidth="1"/>
    <col min="11" max="11" width="21.85546875" style="4" customWidth="1"/>
    <col min="12" max="13" width="22.7109375" style="4" customWidth="1"/>
    <col min="14" max="14" width="13.5703125" style="4" customWidth="1"/>
    <col min="15" max="16384" width="11.42578125" style="4"/>
  </cols>
  <sheetData>
    <row r="1" spans="1:14" ht="18.75">
      <c r="A1" s="461" t="s">
        <v>469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276"/>
    </row>
    <row r="2" spans="1:14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</row>
    <row r="3" spans="1:14" ht="15.75">
      <c r="A3" s="505" t="s">
        <v>535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276"/>
    </row>
    <row r="4" spans="1:14" ht="15.75">
      <c r="A4" s="505" t="s">
        <v>294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273"/>
    </row>
    <row r="5" spans="1:14" ht="24.6" customHeight="1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73"/>
    </row>
    <row r="6" spans="1:14" ht="22.35" customHeight="1">
      <c r="A6" s="468" t="s">
        <v>38</v>
      </c>
      <c r="B6" s="469" t="s">
        <v>297</v>
      </c>
      <c r="C6" s="469" t="s">
        <v>298</v>
      </c>
      <c r="D6" s="469" t="s">
        <v>299</v>
      </c>
      <c r="E6" s="469" t="s">
        <v>161</v>
      </c>
      <c r="F6" s="469" t="s">
        <v>237</v>
      </c>
      <c r="G6" s="469" t="s">
        <v>300</v>
      </c>
      <c r="H6" s="469" t="s">
        <v>162</v>
      </c>
      <c r="I6" s="469" t="s">
        <v>451</v>
      </c>
      <c r="J6" s="469" t="s">
        <v>238</v>
      </c>
      <c r="K6" s="469" t="s">
        <v>301</v>
      </c>
      <c r="L6" s="469" t="s">
        <v>450</v>
      </c>
      <c r="M6" s="469" t="s">
        <v>449</v>
      </c>
      <c r="N6" s="273"/>
    </row>
    <row r="7" spans="1:14" ht="22.35" customHeight="1">
      <c r="A7" s="468"/>
      <c r="B7" s="469"/>
      <c r="C7" s="469"/>
      <c r="D7" s="469"/>
      <c r="E7" s="469"/>
      <c r="F7" s="469"/>
      <c r="G7" s="469"/>
      <c r="H7" s="469"/>
      <c r="I7" s="469"/>
      <c r="J7" s="469"/>
      <c r="K7" s="469"/>
      <c r="L7" s="469"/>
      <c r="M7" s="469"/>
      <c r="N7" s="273"/>
    </row>
    <row r="8" spans="1:14" ht="22.35" customHeight="1">
      <c r="A8" s="468"/>
      <c r="B8" s="469"/>
      <c r="C8" s="469"/>
      <c r="D8" s="469"/>
      <c r="E8" s="469"/>
      <c r="F8" s="469"/>
      <c r="G8" s="469"/>
      <c r="H8" s="469"/>
      <c r="I8" s="469"/>
      <c r="J8" s="469"/>
      <c r="K8" s="469"/>
      <c r="L8" s="469"/>
      <c r="M8" s="469"/>
      <c r="N8" s="273"/>
    </row>
    <row r="9" spans="1:14" ht="22.35" customHeight="1">
      <c r="A9" s="468"/>
      <c r="B9" s="469"/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  <c r="N9" s="273"/>
    </row>
    <row r="10" spans="1:14" ht="22.35" customHeight="1">
      <c r="A10" s="267">
        <v>2014</v>
      </c>
      <c r="B10" s="271">
        <v>100</v>
      </c>
      <c r="C10" s="271">
        <v>4.2829922170504426</v>
      </c>
      <c r="D10" s="271">
        <v>9.3475973342686771</v>
      </c>
      <c r="E10" s="271">
        <v>9.4054243650876401</v>
      </c>
      <c r="F10" s="271">
        <v>4.6252144814052913</v>
      </c>
      <c r="G10" s="271">
        <v>2.6761591475726867</v>
      </c>
      <c r="H10" s="271">
        <v>48.027719055428634</v>
      </c>
      <c r="I10" s="271">
        <v>5.4238910955852369</v>
      </c>
      <c r="J10" s="271">
        <v>2.4595447780295201</v>
      </c>
      <c r="K10" s="271">
        <v>2.4657066747561309</v>
      </c>
      <c r="L10" s="271">
        <v>1.3982765648847726</v>
      </c>
      <c r="M10" s="271">
        <v>9.887474285930967</v>
      </c>
      <c r="N10" s="280"/>
    </row>
    <row r="11" spans="1:14" ht="22.35" customHeight="1">
      <c r="A11" s="267">
        <v>2015</v>
      </c>
      <c r="B11" s="271">
        <v>100</v>
      </c>
      <c r="C11" s="271">
        <v>4.3422842007003375</v>
      </c>
      <c r="D11" s="271">
        <v>9.0840168498064333</v>
      </c>
      <c r="E11" s="271">
        <v>9.4995759117896519</v>
      </c>
      <c r="F11" s="271">
        <v>4.9104202500935825</v>
      </c>
      <c r="G11" s="271">
        <v>2.7065830810126941</v>
      </c>
      <c r="H11" s="271">
        <v>48.118612023256141</v>
      </c>
      <c r="I11" s="271">
        <v>5.2345278879459434</v>
      </c>
      <c r="J11" s="271">
        <v>2.4473917390459672</v>
      </c>
      <c r="K11" s="271">
        <v>2.4398102738330465</v>
      </c>
      <c r="L11" s="271">
        <v>1.587369278955274</v>
      </c>
      <c r="M11" s="271">
        <v>9.6294085035609189</v>
      </c>
      <c r="N11" s="280"/>
    </row>
    <row r="12" spans="1:14" ht="22.35" customHeight="1">
      <c r="A12" s="267">
        <v>2016</v>
      </c>
      <c r="B12" s="271">
        <v>100</v>
      </c>
      <c r="C12" s="271">
        <v>4.4404181449088389</v>
      </c>
      <c r="D12" s="271">
        <v>8.1964180690204689</v>
      </c>
      <c r="E12" s="271">
        <v>8.2993416684057735</v>
      </c>
      <c r="F12" s="271">
        <v>5.1551917129901907</v>
      </c>
      <c r="G12" s="271">
        <v>2.7452617200098652</v>
      </c>
      <c r="H12" s="271">
        <v>49.663245366066505</v>
      </c>
      <c r="I12" s="271">
        <v>5.1717922935362077</v>
      </c>
      <c r="J12" s="271">
        <v>2.4080327837750666</v>
      </c>
      <c r="K12" s="271">
        <v>2.3890606917224759</v>
      </c>
      <c r="L12" s="271">
        <v>1.56045457132558</v>
      </c>
      <c r="M12" s="271">
        <v>9.9707829782390078</v>
      </c>
      <c r="N12" s="280"/>
    </row>
    <row r="13" spans="1:14" ht="22.35" customHeight="1">
      <c r="A13" s="267">
        <v>2017</v>
      </c>
      <c r="B13" s="271">
        <v>100</v>
      </c>
      <c r="C13" s="271">
        <v>4.5240771754341695</v>
      </c>
      <c r="D13" s="271">
        <v>8.556745968019456</v>
      </c>
      <c r="E13" s="271">
        <v>8.0763495377274097</v>
      </c>
      <c r="F13" s="271">
        <v>5.096239877033196</v>
      </c>
      <c r="G13" s="271">
        <v>2.7190346188258507</v>
      </c>
      <c r="H13" s="271">
        <v>50.1438436302737</v>
      </c>
      <c r="I13" s="271">
        <v>5.0053912684392854</v>
      </c>
      <c r="J13" s="271">
        <v>2.3721581132854617</v>
      </c>
      <c r="K13" s="271">
        <v>2.3221454954231575</v>
      </c>
      <c r="L13" s="271">
        <v>1.3719057560393677</v>
      </c>
      <c r="M13" s="271">
        <v>9.8121085594989577</v>
      </c>
      <c r="N13" s="280"/>
    </row>
    <row r="14" spans="1:14" ht="22.35" customHeight="1">
      <c r="A14" s="267">
        <v>2018</v>
      </c>
      <c r="B14" s="271">
        <v>100</v>
      </c>
      <c r="C14" s="271">
        <v>4.4326218404803104</v>
      </c>
      <c r="D14" s="271">
        <v>8.8626797427515314</v>
      </c>
      <c r="E14" s="271">
        <v>7.5525073179069713</v>
      </c>
      <c r="F14" s="271">
        <v>4.8941307181163598</v>
      </c>
      <c r="G14" s="271">
        <v>2.5921415293891412</v>
      </c>
      <c r="H14" s="271">
        <v>51.686857680063234</v>
      </c>
      <c r="I14" s="271">
        <v>4.7214922120376892</v>
      </c>
      <c r="J14" s="271">
        <v>2.2494284554408899</v>
      </c>
      <c r="K14" s="271">
        <v>2.2588295622075507</v>
      </c>
      <c r="L14" s="271">
        <v>1.3076084866354718</v>
      </c>
      <c r="M14" s="271">
        <v>9.4417024549708337</v>
      </c>
      <c r="N14" s="280"/>
    </row>
    <row r="15" spans="1:14" ht="22.35" customHeight="1">
      <c r="A15" s="267">
        <v>2019</v>
      </c>
      <c r="B15" s="271">
        <v>100</v>
      </c>
      <c r="C15" s="271">
        <v>4.7373608169598853</v>
      </c>
      <c r="D15" s="271">
        <v>8.8431294428484541</v>
      </c>
      <c r="E15" s="271">
        <v>7.6663381492587392</v>
      </c>
      <c r="F15" s="271">
        <v>5.0133154396191992</v>
      </c>
      <c r="G15" s="271">
        <v>2.6144393885382375</v>
      </c>
      <c r="H15" s="271">
        <v>51.2977835559563</v>
      </c>
      <c r="I15" s="271">
        <v>4.7683952274109336</v>
      </c>
      <c r="J15" s="271">
        <v>2.25628551657615</v>
      </c>
      <c r="K15" s="271">
        <v>2.3401623015789803</v>
      </c>
      <c r="L15" s="271">
        <v>1.2036318647906226</v>
      </c>
      <c r="M15" s="271">
        <v>9.2591582964624966</v>
      </c>
      <c r="N15" s="280"/>
    </row>
    <row r="16" spans="1:14" ht="22.35" customHeight="1">
      <c r="A16" s="267">
        <v>2020</v>
      </c>
      <c r="B16" s="271">
        <v>100</v>
      </c>
      <c r="C16" s="271">
        <v>4.9432468324299039</v>
      </c>
      <c r="D16" s="271">
        <v>7.3265457825589451</v>
      </c>
      <c r="E16" s="271">
        <v>7.3762413450375419</v>
      </c>
      <c r="F16" s="271">
        <v>5.3608566011576135</v>
      </c>
      <c r="G16" s="271">
        <v>2.646810714196226</v>
      </c>
      <c r="H16" s="271">
        <v>52.176999724377552</v>
      </c>
      <c r="I16" s="271">
        <v>4.885199074576752</v>
      </c>
      <c r="J16" s="271">
        <v>2.2120789449506804</v>
      </c>
      <c r="K16" s="271">
        <v>2.5470019794703034</v>
      </c>
      <c r="L16" s="271">
        <v>1.3864644321759974</v>
      </c>
      <c r="M16" s="271">
        <v>9.1385545690684804</v>
      </c>
      <c r="N16" s="280"/>
    </row>
    <row r="17" spans="1:14" ht="22.35" customHeight="1">
      <c r="A17" s="267">
        <v>2021</v>
      </c>
      <c r="B17" s="271">
        <v>100</v>
      </c>
      <c r="C17" s="271">
        <v>4.4259109551957634</v>
      </c>
      <c r="D17" s="271">
        <v>8.7828466747261391</v>
      </c>
      <c r="E17" s="271">
        <v>7.7515556511484753</v>
      </c>
      <c r="F17" s="271">
        <v>5.047058910784612</v>
      </c>
      <c r="G17" s="271">
        <v>2.3559122160334045</v>
      </c>
      <c r="H17" s="271">
        <v>52.691146694751204</v>
      </c>
      <c r="I17" s="271">
        <v>4.4570610616252937</v>
      </c>
      <c r="J17" s="271">
        <v>2.0852029577767719</v>
      </c>
      <c r="K17" s="271">
        <v>2.5976963754626161</v>
      </c>
      <c r="L17" s="271">
        <v>1.1718373371109017</v>
      </c>
      <c r="M17" s="271">
        <v>8.6337711653848146</v>
      </c>
      <c r="N17" s="280"/>
    </row>
    <row r="18" spans="1:14" ht="22.35" customHeight="1">
      <c r="A18" s="267">
        <v>2022</v>
      </c>
      <c r="B18" s="271">
        <v>100</v>
      </c>
      <c r="C18" s="271">
        <v>3.8340744610744673</v>
      </c>
      <c r="D18" s="271">
        <v>10.661552984201808</v>
      </c>
      <c r="E18" s="271">
        <v>8.5518621205554606</v>
      </c>
      <c r="F18" s="271">
        <v>4.2864691249547313</v>
      </c>
      <c r="G18" s="271">
        <v>1.9004138045678802</v>
      </c>
      <c r="H18" s="271">
        <v>54.56995790711067</v>
      </c>
      <c r="I18" s="271">
        <v>3.7554100346123471</v>
      </c>
      <c r="J18" s="271">
        <v>1.89982011078326</v>
      </c>
      <c r="K18" s="271">
        <v>2.1245332082618429</v>
      </c>
      <c r="L18" s="271">
        <v>0.83710823631387399</v>
      </c>
      <c r="M18" s="271">
        <v>7.578798007563659</v>
      </c>
      <c r="N18" s="280"/>
    </row>
    <row r="19" spans="1:14" ht="22.35" customHeight="1">
      <c r="A19" s="268" t="s">
        <v>617</v>
      </c>
      <c r="B19" s="271">
        <v>100</v>
      </c>
      <c r="C19" s="271">
        <v>4.6010629037720729</v>
      </c>
      <c r="D19" s="271">
        <v>7.7970543828162837</v>
      </c>
      <c r="E19" s="271">
        <v>6.7113605358199839</v>
      </c>
      <c r="F19" s="271">
        <v>4.8286471241774205</v>
      </c>
      <c r="G19" s="271">
        <v>2.082126567213312</v>
      </c>
      <c r="H19" s="271">
        <v>56.443102362254571</v>
      </c>
      <c r="I19" s="271">
        <v>4.4336191588563185</v>
      </c>
      <c r="J19" s="271">
        <v>2.1150455643234038</v>
      </c>
      <c r="K19" s="271">
        <v>2.400238029671411</v>
      </c>
      <c r="L19" s="271">
        <v>1.0888591351799624</v>
      </c>
      <c r="M19" s="271">
        <v>7.4988842359152583</v>
      </c>
      <c r="N19" s="280"/>
    </row>
    <row r="20" spans="1:14" ht="22.35" customHeight="1">
      <c r="A20" s="268" t="s">
        <v>618</v>
      </c>
      <c r="B20" s="271">
        <v>100</v>
      </c>
      <c r="C20" s="271">
        <v>5.2857478833490124</v>
      </c>
      <c r="D20" s="271">
        <v>8.1563693210115673</v>
      </c>
      <c r="E20" s="271">
        <v>8.3327569033257713</v>
      </c>
      <c r="F20" s="271">
        <v>5.2034336782690502</v>
      </c>
      <c r="G20" s="271">
        <v>2.3476841348016158</v>
      </c>
      <c r="H20" s="271">
        <v>50.34067013446959</v>
      </c>
      <c r="I20" s="271">
        <v>5.1902910740966197</v>
      </c>
      <c r="J20" s="271">
        <v>2.3193237784295282</v>
      </c>
      <c r="K20" s="271">
        <v>2.6724448010624759</v>
      </c>
      <c r="L20" s="271">
        <v>1.1897515356095403</v>
      </c>
      <c r="M20" s="271">
        <v>8.9615267555752318</v>
      </c>
      <c r="N20" s="280"/>
    </row>
    <row r="21" spans="1:14" ht="22.35" customHeight="1">
      <c r="A21" s="269" t="s">
        <v>160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  <c r="L21" s="279"/>
      <c r="M21" s="279"/>
      <c r="N21" s="273"/>
    </row>
    <row r="22" spans="1:14" ht="22.35" customHeight="1">
      <c r="A22" s="269" t="s">
        <v>158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3"/>
    </row>
    <row r="23" spans="1:14" ht="29.1" customHeight="1">
      <c r="A23" s="451" t="s">
        <v>442</v>
      </c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273"/>
    </row>
    <row r="24" spans="1:14" ht="29.1" customHeight="1">
      <c r="A24" s="451" t="s">
        <v>443</v>
      </c>
      <c r="B24" s="451"/>
      <c r="C24" s="451"/>
      <c r="D24" s="451"/>
      <c r="E24" s="451"/>
      <c r="F24" s="451"/>
      <c r="G24" s="451"/>
      <c r="H24" s="451"/>
      <c r="I24" s="451"/>
      <c r="J24" s="451"/>
      <c r="K24" s="451"/>
      <c r="L24" s="451"/>
      <c r="M24" s="451"/>
      <c r="N24" s="273"/>
    </row>
    <row r="25" spans="1:14" ht="14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4" ht="14.2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4" ht="14.2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4" ht="14.2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4" ht="14.2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4" ht="14.2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4" ht="14.25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4" ht="14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" ht="14.2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ht="14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3" ht="14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1:13" ht="14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7" spans="1:13" ht="14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</row>
    <row r="38" spans="1:13" ht="14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ht="14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ht="14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3" ht="14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ht="14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ht="14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ht="14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ht="14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</row>
    <row r="46" spans="1:13" ht="14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</row>
    <row r="47" spans="1:13" ht="14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</row>
    <row r="48" spans="1:13" ht="14.25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</row>
    <row r="49" spans="1:13" ht="14.25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pans="1:13" ht="14.25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1:13" ht="14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14.25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ht="14.25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4" spans="1:13" ht="14.25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</row>
    <row r="55" spans="1:13" ht="14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</row>
  </sheetData>
  <mergeCells count="18">
    <mergeCell ref="J6:J9"/>
    <mergeCell ref="K6:K9"/>
    <mergeCell ref="A23:M23"/>
    <mergeCell ref="A24:M24"/>
    <mergeCell ref="L6:L9"/>
    <mergeCell ref="M6:M9"/>
    <mergeCell ref="A1:M1"/>
    <mergeCell ref="A3:M3"/>
    <mergeCell ref="A4:M4"/>
    <mergeCell ref="A6:A9"/>
    <mergeCell ref="B6:B9"/>
    <mergeCell ref="C6:C9"/>
    <mergeCell ref="D6:D9"/>
    <mergeCell ref="E6:E9"/>
    <mergeCell ref="F6:F9"/>
    <mergeCell ref="G6:G9"/>
    <mergeCell ref="H6:H9"/>
    <mergeCell ref="I6:I9"/>
  </mergeCells>
  <printOptions horizontalCentered="1" verticalCentered="1"/>
  <pageMargins left="0.39370078740157477" right="0.39370078740157477" top="0.39370078740157477" bottom="0.39370078740157477" header="0" footer="0"/>
  <pageSetup paperSize="9" scale="32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1">
    <pageSetUpPr fitToPage="1"/>
  </sheetPr>
  <dimension ref="A1:M78"/>
  <sheetViews>
    <sheetView showGridLines="0" zoomScale="75" zoomScaleNormal="75" zoomScaleSheetLayoutView="100" workbookViewId="0">
      <selection sqref="A1:M5"/>
    </sheetView>
  </sheetViews>
  <sheetFormatPr baseColWidth="10" defaultColWidth="11.42578125" defaultRowHeight="12.75"/>
  <cols>
    <col min="1" max="2" width="22.7109375" style="4" customWidth="1"/>
    <col min="3" max="3" width="24.140625" style="4" customWidth="1"/>
    <col min="4" max="4" width="23.28515625" style="4" customWidth="1"/>
    <col min="5" max="5" width="9.28515625" style="4" customWidth="1"/>
    <col min="6" max="6" width="22.7109375" style="4" customWidth="1"/>
    <col min="7" max="7" width="22.85546875" style="4" customWidth="1"/>
    <col min="8" max="8" width="10.28515625" style="4" customWidth="1"/>
    <col min="9" max="10" width="22.7109375" style="4" customWidth="1"/>
    <col min="11" max="11" width="21.85546875" style="4" customWidth="1"/>
    <col min="12" max="13" width="22.7109375" style="4" customWidth="1"/>
    <col min="14" max="16384" width="11.42578125" style="4"/>
  </cols>
  <sheetData>
    <row r="1" spans="1:13" ht="18.75">
      <c r="A1" s="461" t="s">
        <v>469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2" spans="1:13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</row>
    <row r="3" spans="1:13" ht="15.75">
      <c r="A3" s="505" t="s">
        <v>536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</row>
    <row r="4" spans="1:13" ht="15.75">
      <c r="A4" s="505" t="s">
        <v>436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</row>
    <row r="5" spans="1:13" ht="15.75">
      <c r="A5" s="505" t="s">
        <v>435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13" ht="24.6" customHeight="1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</row>
    <row r="7" spans="1:13" ht="20.85" customHeight="1">
      <c r="A7" s="468" t="s">
        <v>38</v>
      </c>
      <c r="B7" s="469" t="s">
        <v>297</v>
      </c>
      <c r="C7" s="469" t="s">
        <v>298</v>
      </c>
      <c r="D7" s="469" t="s">
        <v>299</v>
      </c>
      <c r="E7" s="469" t="s">
        <v>161</v>
      </c>
      <c r="F7" s="469" t="s">
        <v>237</v>
      </c>
      <c r="G7" s="469" t="s">
        <v>300</v>
      </c>
      <c r="H7" s="469" t="s">
        <v>162</v>
      </c>
      <c r="I7" s="469" t="s">
        <v>451</v>
      </c>
      <c r="J7" s="469" t="s">
        <v>238</v>
      </c>
      <c r="K7" s="469" t="s">
        <v>301</v>
      </c>
      <c r="L7" s="469" t="s">
        <v>450</v>
      </c>
      <c r="M7" s="469" t="s">
        <v>449</v>
      </c>
    </row>
    <row r="8" spans="1:13" ht="20.85" customHeight="1">
      <c r="A8" s="468"/>
      <c r="B8" s="469"/>
      <c r="C8" s="469"/>
      <c r="D8" s="469"/>
      <c r="E8" s="469"/>
      <c r="F8" s="469"/>
      <c r="G8" s="469"/>
      <c r="H8" s="469"/>
      <c r="I8" s="469"/>
      <c r="J8" s="469"/>
      <c r="K8" s="469"/>
      <c r="L8" s="469"/>
      <c r="M8" s="469"/>
    </row>
    <row r="9" spans="1:13" ht="20.85" customHeight="1">
      <c r="A9" s="468"/>
      <c r="B9" s="469"/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</row>
    <row r="10" spans="1:13" ht="20.85" customHeight="1">
      <c r="A10" s="468"/>
      <c r="B10" s="469"/>
      <c r="C10" s="469"/>
      <c r="D10" s="469"/>
      <c r="E10" s="469"/>
      <c r="F10" s="469"/>
      <c r="G10" s="469"/>
      <c r="H10" s="469"/>
      <c r="I10" s="469"/>
      <c r="J10" s="469"/>
      <c r="K10" s="469"/>
      <c r="L10" s="469"/>
      <c r="M10" s="469"/>
    </row>
    <row r="11" spans="1:13" ht="21.6" customHeight="1">
      <c r="A11" s="267">
        <v>2014</v>
      </c>
      <c r="B11" s="271">
        <v>14550.599999999999</v>
      </c>
      <c r="C11" s="271">
        <v>748.4</v>
      </c>
      <c r="D11" s="271">
        <v>1041.5</v>
      </c>
      <c r="E11" s="271">
        <v>1034.9000000000001</v>
      </c>
      <c r="F11" s="271">
        <v>721.6</v>
      </c>
      <c r="G11" s="271">
        <v>444.7</v>
      </c>
      <c r="H11" s="271">
        <v>7877.9</v>
      </c>
      <c r="I11" s="271">
        <v>770.8</v>
      </c>
      <c r="J11" s="271">
        <v>334</v>
      </c>
      <c r="K11" s="271">
        <v>383.8</v>
      </c>
      <c r="L11" s="271">
        <v>188</v>
      </c>
      <c r="M11" s="271">
        <v>1005</v>
      </c>
    </row>
    <row r="12" spans="1:13" ht="21.6" customHeight="1">
      <c r="A12" s="267">
        <v>2015</v>
      </c>
      <c r="B12" s="271">
        <v>14933.8</v>
      </c>
      <c r="C12" s="271">
        <v>760.2</v>
      </c>
      <c r="D12" s="271">
        <v>1053.4000000000001</v>
      </c>
      <c r="E12" s="271">
        <v>1038.0999999999999</v>
      </c>
      <c r="F12" s="271">
        <v>770.8</v>
      </c>
      <c r="G12" s="271">
        <v>454</v>
      </c>
      <c r="H12" s="271">
        <v>8115</v>
      </c>
      <c r="I12" s="271">
        <v>733.1</v>
      </c>
      <c r="J12" s="271">
        <v>334.3</v>
      </c>
      <c r="K12" s="271">
        <v>390.5</v>
      </c>
      <c r="L12" s="271">
        <v>213.5</v>
      </c>
      <c r="M12" s="271">
        <v>1070.9000000000001</v>
      </c>
    </row>
    <row r="13" spans="1:13" ht="21.6" customHeight="1">
      <c r="A13" s="267">
        <v>2016</v>
      </c>
      <c r="B13" s="271">
        <v>15620.2</v>
      </c>
      <c r="C13" s="271">
        <v>780.2</v>
      </c>
      <c r="D13" s="271">
        <v>1074.2</v>
      </c>
      <c r="E13" s="271">
        <v>983.2</v>
      </c>
      <c r="F13" s="271">
        <v>804.9</v>
      </c>
      <c r="G13" s="271">
        <v>457.7</v>
      </c>
      <c r="H13" s="271">
        <v>8760.7999999999993</v>
      </c>
      <c r="I13" s="271">
        <v>719.9</v>
      </c>
      <c r="J13" s="271">
        <v>334.7</v>
      </c>
      <c r="K13" s="271">
        <v>387.6</v>
      </c>
      <c r="L13" s="271">
        <v>209.7</v>
      </c>
      <c r="M13" s="271">
        <v>1107.3</v>
      </c>
    </row>
    <row r="14" spans="1:13" ht="21.6" customHeight="1">
      <c r="A14" s="267">
        <v>2017</v>
      </c>
      <c r="B14" s="271">
        <v>15898.5</v>
      </c>
      <c r="C14" s="271">
        <v>800.3</v>
      </c>
      <c r="D14" s="271">
        <v>1060.0999999999999</v>
      </c>
      <c r="E14" s="271">
        <v>1046.2</v>
      </c>
      <c r="F14" s="271">
        <v>817.9</v>
      </c>
      <c r="G14" s="271">
        <v>463.2</v>
      </c>
      <c r="H14" s="271">
        <v>9000.7000000000007</v>
      </c>
      <c r="I14" s="271">
        <v>707.3</v>
      </c>
      <c r="J14" s="271">
        <v>335</v>
      </c>
      <c r="K14" s="271">
        <v>383.3</v>
      </c>
      <c r="L14" s="271">
        <v>190.6</v>
      </c>
      <c r="M14" s="271">
        <v>1093.9000000000001</v>
      </c>
    </row>
    <row r="15" spans="1:13" ht="21.6" customHeight="1">
      <c r="A15" s="267">
        <v>2018</v>
      </c>
      <c r="B15" s="271">
        <v>16891.099999999999</v>
      </c>
      <c r="C15" s="271">
        <v>756.8</v>
      </c>
      <c r="D15" s="271">
        <v>1046.0999999999999</v>
      </c>
      <c r="E15" s="271">
        <v>1045.9000000000001</v>
      </c>
      <c r="F15" s="271">
        <v>833.3</v>
      </c>
      <c r="G15" s="271">
        <v>469.5</v>
      </c>
      <c r="H15" s="271">
        <v>10036</v>
      </c>
      <c r="I15" s="271">
        <v>691.4</v>
      </c>
      <c r="J15" s="271">
        <v>335.5</v>
      </c>
      <c r="K15" s="271">
        <v>388.5</v>
      </c>
      <c r="L15" s="271">
        <v>195</v>
      </c>
      <c r="M15" s="271">
        <v>1093.1000000000001</v>
      </c>
    </row>
    <row r="16" spans="1:13" ht="21.6" customHeight="1">
      <c r="A16" s="267">
        <v>2019</v>
      </c>
      <c r="B16" s="271">
        <v>16730.8</v>
      </c>
      <c r="C16" s="271">
        <v>790.6</v>
      </c>
      <c r="D16" s="271">
        <v>1093.4000000000001</v>
      </c>
      <c r="E16" s="271">
        <v>1042.2</v>
      </c>
      <c r="F16" s="271">
        <v>871.2</v>
      </c>
      <c r="G16" s="271">
        <v>477.1</v>
      </c>
      <c r="H16" s="271">
        <v>9762.6</v>
      </c>
      <c r="I16" s="271">
        <v>690.6</v>
      </c>
      <c r="J16" s="271">
        <v>335.9</v>
      </c>
      <c r="K16" s="271">
        <v>398</v>
      </c>
      <c r="L16" s="271">
        <v>182.9</v>
      </c>
      <c r="M16" s="271">
        <v>1086.3</v>
      </c>
    </row>
    <row r="17" spans="1:13" ht="21.6" customHeight="1">
      <c r="A17" s="267">
        <v>2020</v>
      </c>
      <c r="B17" s="271">
        <v>17428.5</v>
      </c>
      <c r="C17" s="271">
        <v>804.4</v>
      </c>
      <c r="D17" s="271">
        <v>1115.7</v>
      </c>
      <c r="E17" s="271">
        <v>1067.0999999999999</v>
      </c>
      <c r="F17" s="271">
        <v>930.1</v>
      </c>
      <c r="G17" s="271">
        <v>483</v>
      </c>
      <c r="H17" s="271">
        <v>10241.6</v>
      </c>
      <c r="I17" s="271">
        <v>691.7</v>
      </c>
      <c r="J17" s="271">
        <v>336.2</v>
      </c>
      <c r="K17" s="271">
        <v>439.9</v>
      </c>
      <c r="L17" s="271">
        <v>211.6</v>
      </c>
      <c r="M17" s="271">
        <v>1107.2</v>
      </c>
    </row>
    <row r="18" spans="1:13" ht="21.6" customHeight="1">
      <c r="A18" s="267">
        <v>2021</v>
      </c>
      <c r="B18" s="271">
        <v>17314.7</v>
      </c>
      <c r="C18" s="271">
        <v>786.6</v>
      </c>
      <c r="D18" s="271">
        <v>1111.5</v>
      </c>
      <c r="E18" s="271">
        <v>1002.9</v>
      </c>
      <c r="F18" s="271">
        <v>946.1</v>
      </c>
      <c r="G18" s="271">
        <v>478.7</v>
      </c>
      <c r="H18" s="271">
        <v>10219.4</v>
      </c>
      <c r="I18" s="271">
        <v>692.3</v>
      </c>
      <c r="J18" s="271">
        <v>336.6</v>
      </c>
      <c r="K18" s="271">
        <v>444.6</v>
      </c>
      <c r="L18" s="271">
        <v>197.9</v>
      </c>
      <c r="M18" s="271">
        <v>1098.0999999999999</v>
      </c>
    </row>
    <row r="19" spans="1:13" ht="21.6" customHeight="1">
      <c r="A19" s="267">
        <v>2022</v>
      </c>
      <c r="B19" s="271">
        <v>16520.100000000002</v>
      </c>
      <c r="C19" s="271">
        <v>728.9</v>
      </c>
      <c r="D19" s="271">
        <v>1106</v>
      </c>
      <c r="E19" s="271">
        <v>804.2</v>
      </c>
      <c r="F19" s="271">
        <v>846.5</v>
      </c>
      <c r="G19" s="271">
        <v>473.1</v>
      </c>
      <c r="H19" s="271">
        <v>9885.8000000000011</v>
      </c>
      <c r="I19" s="271">
        <v>693.5</v>
      </c>
      <c r="J19" s="271">
        <v>336.8</v>
      </c>
      <c r="K19" s="271">
        <v>400</v>
      </c>
      <c r="L19" s="271">
        <v>162.4</v>
      </c>
      <c r="M19" s="271">
        <v>1082.9000000000001</v>
      </c>
    </row>
    <row r="20" spans="1:13" ht="21.6" customHeight="1">
      <c r="A20" s="268" t="s">
        <v>617</v>
      </c>
      <c r="B20" s="271">
        <v>16534.2</v>
      </c>
      <c r="C20" s="271">
        <v>762.3</v>
      </c>
      <c r="D20" s="271">
        <v>1105.3</v>
      </c>
      <c r="E20" s="271">
        <v>834.8</v>
      </c>
      <c r="F20" s="271">
        <v>882.4</v>
      </c>
      <c r="G20" s="271">
        <v>475.7</v>
      </c>
      <c r="H20" s="271">
        <v>9791.4</v>
      </c>
      <c r="I20" s="271">
        <v>690.4</v>
      </c>
      <c r="J20" s="271">
        <v>337.4</v>
      </c>
      <c r="K20" s="271">
        <v>399.7</v>
      </c>
      <c r="L20" s="271">
        <v>196.4</v>
      </c>
      <c r="M20" s="271">
        <v>1058.4000000000001</v>
      </c>
    </row>
    <row r="21" spans="1:13" ht="29.1" customHeight="1">
      <c r="A21" s="451" t="s">
        <v>442</v>
      </c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1"/>
    </row>
    <row r="22" spans="1:13" ht="29.1" customHeight="1">
      <c r="A22" s="451" t="s">
        <v>443</v>
      </c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</row>
    <row r="23" spans="1:13" ht="13.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13" ht="14.25">
      <c r="A24" s="35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ht="14.25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ht="14.25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ht="14.2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14.2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14.2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 ht="14.2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ht="14.25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ht="14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" ht="14.2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ht="14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3" ht="14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1:13" ht="14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7" spans="1:13" ht="14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</row>
    <row r="38" spans="1:13" ht="14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ht="14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ht="14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3" ht="14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ht="14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ht="14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ht="14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ht="14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</row>
    <row r="46" spans="1:13" ht="14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</row>
    <row r="47" spans="1:13" ht="14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</row>
    <row r="48" spans="1:13" ht="14.25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</row>
    <row r="49" spans="1:13" ht="14.25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pans="1:13" ht="14.25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1:13" ht="14.25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14.25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ht="14.25">
      <c r="A53" s="35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4" spans="1:13" ht="14.25">
      <c r="A54" s="35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</row>
    <row r="55" spans="1:13">
      <c r="A55" s="5"/>
    </row>
    <row r="56" spans="1:13">
      <c r="A56" s="5"/>
    </row>
    <row r="57" spans="1:13">
      <c r="A57" s="5"/>
    </row>
    <row r="58" spans="1:13">
      <c r="A58" s="5"/>
    </row>
    <row r="59" spans="1:13">
      <c r="A59" s="5"/>
    </row>
    <row r="60" spans="1:13">
      <c r="A60" s="5"/>
    </row>
    <row r="61" spans="1:13">
      <c r="A61" s="5"/>
    </row>
    <row r="62" spans="1:13">
      <c r="A62" s="5"/>
    </row>
    <row r="63" spans="1:13">
      <c r="A63" s="5"/>
    </row>
    <row r="64" spans="1:13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</sheetData>
  <mergeCells count="19">
    <mergeCell ref="I7:I10"/>
    <mergeCell ref="J7:J10"/>
    <mergeCell ref="K7:K10"/>
    <mergeCell ref="L7:L10"/>
    <mergeCell ref="A21:M21"/>
    <mergeCell ref="A22:M22"/>
    <mergeCell ref="A1:M1"/>
    <mergeCell ref="A3:M3"/>
    <mergeCell ref="A4:M4"/>
    <mergeCell ref="A5:M5"/>
    <mergeCell ref="A7:A10"/>
    <mergeCell ref="B7:B10"/>
    <mergeCell ref="C7:C10"/>
    <mergeCell ref="D7:D10"/>
    <mergeCell ref="E7:E10"/>
    <mergeCell ref="F7:F10"/>
    <mergeCell ref="M7:M10"/>
    <mergeCell ref="G7:G10"/>
    <mergeCell ref="H7:H10"/>
  </mergeCells>
  <printOptions horizontalCentered="1" verticalCentered="1"/>
  <pageMargins left="0.39370078740157477" right="0.39370078740157477" top="0.39370078740157477" bottom="0.39370078740157477" header="0" footer="0"/>
  <pageSetup paperSize="9" scale="35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2">
    <pageSetUpPr fitToPage="1"/>
  </sheetPr>
  <dimension ref="A1:H71"/>
  <sheetViews>
    <sheetView showGridLines="0" zoomScale="75" zoomScaleNormal="75" zoomScaleSheetLayoutView="115" workbookViewId="0">
      <selection sqref="A1:H5"/>
    </sheetView>
  </sheetViews>
  <sheetFormatPr baseColWidth="10" defaultColWidth="11.42578125" defaultRowHeight="12.75"/>
  <cols>
    <col min="1" max="1" width="15" style="4" customWidth="1"/>
    <col min="2" max="3" width="22.7109375" style="4" customWidth="1"/>
    <col min="4" max="4" width="24" style="4" customWidth="1"/>
    <col min="5" max="5" width="18.42578125" style="4" customWidth="1"/>
    <col min="6" max="6" width="23" style="4" customWidth="1"/>
    <col min="7" max="7" width="19.7109375" style="4" customWidth="1"/>
    <col min="8" max="8" width="15.85546875" style="4" customWidth="1"/>
    <col min="9" max="9" width="15" style="4" customWidth="1"/>
    <col min="10" max="16384" width="11.42578125" style="4"/>
  </cols>
  <sheetData>
    <row r="1" spans="1:8" ht="18.75" customHeight="1">
      <c r="A1" s="461" t="s">
        <v>469</v>
      </c>
      <c r="B1" s="461"/>
      <c r="C1" s="461"/>
      <c r="D1" s="461"/>
      <c r="E1" s="461"/>
      <c r="F1" s="461"/>
      <c r="G1" s="461"/>
      <c r="H1" s="461"/>
    </row>
    <row r="2" spans="1:8">
      <c r="A2" s="276"/>
      <c r="B2" s="276"/>
      <c r="C2" s="276"/>
      <c r="D2" s="276"/>
      <c r="E2" s="276"/>
      <c r="F2" s="276"/>
      <c r="G2" s="276"/>
      <c r="H2" s="276"/>
    </row>
    <row r="3" spans="1:8" ht="15.75">
      <c r="A3" s="505" t="s">
        <v>537</v>
      </c>
      <c r="B3" s="505"/>
      <c r="C3" s="505"/>
      <c r="D3" s="505"/>
      <c r="E3" s="505"/>
      <c r="F3" s="505"/>
      <c r="G3" s="505"/>
      <c r="H3" s="505"/>
    </row>
    <row r="4" spans="1:8" ht="15.75">
      <c r="A4" s="505" t="s">
        <v>434</v>
      </c>
      <c r="B4" s="505"/>
      <c r="C4" s="505"/>
      <c r="D4" s="505"/>
      <c r="E4" s="505"/>
      <c r="F4" s="505"/>
      <c r="G4" s="505"/>
      <c r="H4" s="505"/>
    </row>
    <row r="5" spans="1:8" ht="15.75">
      <c r="A5" s="505" t="s">
        <v>435</v>
      </c>
      <c r="B5" s="505"/>
      <c r="C5" s="505"/>
      <c r="D5" s="505"/>
      <c r="E5" s="505"/>
      <c r="F5" s="505"/>
      <c r="G5" s="505"/>
      <c r="H5" s="505"/>
    </row>
    <row r="6" spans="1:8" ht="24.6" customHeight="1">
      <c r="A6" s="266"/>
      <c r="B6" s="266"/>
      <c r="C6" s="266"/>
      <c r="D6" s="266"/>
      <c r="E6" s="266"/>
      <c r="F6" s="266"/>
      <c r="G6" s="266"/>
      <c r="H6" s="266"/>
    </row>
    <row r="7" spans="1:8" ht="20.85" customHeight="1">
      <c r="A7" s="468" t="s">
        <v>38</v>
      </c>
      <c r="B7" s="469" t="s">
        <v>163</v>
      </c>
      <c r="C7" s="469" t="s">
        <v>303</v>
      </c>
      <c r="D7" s="469" t="s">
        <v>304</v>
      </c>
      <c r="E7" s="469" t="s">
        <v>164</v>
      </c>
      <c r="F7" s="469" t="s">
        <v>305</v>
      </c>
      <c r="G7" s="469" t="s">
        <v>306</v>
      </c>
      <c r="H7" s="469" t="s">
        <v>453</v>
      </c>
    </row>
    <row r="8" spans="1:8" ht="20.85" customHeight="1">
      <c r="A8" s="468"/>
      <c r="B8" s="469"/>
      <c r="C8" s="469"/>
      <c r="D8" s="469"/>
      <c r="E8" s="469"/>
      <c r="F8" s="469"/>
      <c r="G8" s="469"/>
      <c r="H8" s="469"/>
    </row>
    <row r="9" spans="1:8" ht="20.85" customHeight="1">
      <c r="A9" s="468"/>
      <c r="B9" s="469"/>
      <c r="C9" s="469"/>
      <c r="D9" s="469"/>
      <c r="E9" s="469"/>
      <c r="F9" s="469"/>
      <c r="G9" s="469"/>
      <c r="H9" s="469"/>
    </row>
    <row r="10" spans="1:8" ht="21.6" customHeight="1">
      <c r="A10" s="267">
        <v>2014</v>
      </c>
      <c r="B10" s="271">
        <v>43993.799999999996</v>
      </c>
      <c r="C10" s="271">
        <v>21097.4</v>
      </c>
      <c r="D10" s="271">
        <v>22896.399999999994</v>
      </c>
      <c r="E10" s="271">
        <v>5151</v>
      </c>
      <c r="F10" s="271">
        <v>5943.7</v>
      </c>
      <c r="G10" s="271">
        <v>328</v>
      </c>
      <c r="H10" s="271">
        <v>23361.099999999995</v>
      </c>
    </row>
    <row r="11" spans="1:8" ht="21.6" customHeight="1">
      <c r="A11" s="267">
        <v>2015</v>
      </c>
      <c r="B11" s="271">
        <v>45642</v>
      </c>
      <c r="C11" s="271">
        <v>21104.100000000002</v>
      </c>
      <c r="D11" s="271">
        <v>24537.899999999998</v>
      </c>
      <c r="E11" s="271">
        <v>5167.3</v>
      </c>
      <c r="F11" s="271">
        <v>5495.2</v>
      </c>
      <c r="G11" s="271">
        <v>347</v>
      </c>
      <c r="H11" s="271">
        <v>24518.799999999999</v>
      </c>
    </row>
    <row r="12" spans="1:8" ht="21.6" customHeight="1">
      <c r="A12" s="267">
        <v>2016</v>
      </c>
      <c r="B12" s="271">
        <v>48411.599999999991</v>
      </c>
      <c r="C12" s="271">
        <v>21083.600000000002</v>
      </c>
      <c r="D12" s="271">
        <v>27327.999999999989</v>
      </c>
      <c r="E12" s="271">
        <v>5137.5</v>
      </c>
      <c r="F12" s="271">
        <v>5839.6</v>
      </c>
      <c r="G12" s="271">
        <v>383.3</v>
      </c>
      <c r="H12" s="271">
        <v>27646.799999999992</v>
      </c>
    </row>
    <row r="13" spans="1:8" ht="21.6" customHeight="1">
      <c r="A13" s="267">
        <v>2017</v>
      </c>
      <c r="B13" s="271">
        <v>50640.800000000003</v>
      </c>
      <c r="C13" s="271">
        <v>21794.5</v>
      </c>
      <c r="D13" s="271">
        <v>28846.300000000003</v>
      </c>
      <c r="E13" s="271">
        <v>5189.2</v>
      </c>
      <c r="F13" s="271">
        <v>5901.7</v>
      </c>
      <c r="G13" s="271">
        <v>406.6</v>
      </c>
      <c r="H13" s="271">
        <v>29152.200000000004</v>
      </c>
    </row>
    <row r="14" spans="1:8" ht="21.6" customHeight="1">
      <c r="A14" s="267">
        <v>2018</v>
      </c>
      <c r="B14" s="271">
        <v>52144.499999999993</v>
      </c>
      <c r="C14" s="271">
        <v>23401.500000000004</v>
      </c>
      <c r="D14" s="271">
        <v>28742.999999999989</v>
      </c>
      <c r="E14" s="271">
        <v>5351.5</v>
      </c>
      <c r="F14" s="271">
        <v>5795.8</v>
      </c>
      <c r="G14" s="271">
        <v>432</v>
      </c>
      <c r="H14" s="271">
        <v>28755.299999999988</v>
      </c>
    </row>
    <row r="15" spans="1:8" ht="21.6" customHeight="1">
      <c r="A15" s="267">
        <v>2019</v>
      </c>
      <c r="B15" s="271">
        <v>51789</v>
      </c>
      <c r="C15" s="271">
        <v>23844.5</v>
      </c>
      <c r="D15" s="271">
        <v>27944.5</v>
      </c>
      <c r="E15" s="271">
        <v>5462.5</v>
      </c>
      <c r="F15" s="271">
        <v>5914.9</v>
      </c>
      <c r="G15" s="271">
        <v>450.5</v>
      </c>
      <c r="H15" s="271">
        <v>27946.400000000001</v>
      </c>
    </row>
    <row r="16" spans="1:8" ht="21.6" customHeight="1">
      <c r="A16" s="267">
        <v>2020</v>
      </c>
      <c r="B16" s="271">
        <v>51787.200000000004</v>
      </c>
      <c r="C16" s="271">
        <v>23945.800000000003</v>
      </c>
      <c r="D16" s="271">
        <v>27841.4</v>
      </c>
      <c r="E16" s="271">
        <v>5530.8</v>
      </c>
      <c r="F16" s="271">
        <v>5703.9</v>
      </c>
      <c r="G16" s="271">
        <v>449.4</v>
      </c>
      <c r="H16" s="271">
        <v>27565.1</v>
      </c>
    </row>
    <row r="17" spans="1:8" ht="21.6" customHeight="1">
      <c r="A17" s="267">
        <v>2021</v>
      </c>
      <c r="B17" s="271">
        <v>57253.2</v>
      </c>
      <c r="C17" s="271">
        <v>26966.2</v>
      </c>
      <c r="D17" s="271">
        <v>30286.999999999996</v>
      </c>
      <c r="E17" s="271">
        <v>5712</v>
      </c>
      <c r="F17" s="271">
        <v>5832.1</v>
      </c>
      <c r="G17" s="271">
        <v>464.1</v>
      </c>
      <c r="H17" s="271">
        <v>29943</v>
      </c>
    </row>
    <row r="18" spans="1:8" ht="21.6" customHeight="1">
      <c r="A18" s="267">
        <v>2022</v>
      </c>
      <c r="B18" s="271">
        <v>63068.399999999994</v>
      </c>
      <c r="C18" s="271">
        <v>33687.4</v>
      </c>
      <c r="D18" s="271">
        <v>29380.999999999993</v>
      </c>
      <c r="E18" s="271">
        <v>6070.3</v>
      </c>
      <c r="F18" s="271">
        <v>6153.9</v>
      </c>
      <c r="G18" s="271">
        <v>480.8</v>
      </c>
      <c r="H18" s="271">
        <v>28983.799999999992</v>
      </c>
    </row>
    <row r="19" spans="1:8" ht="21.6" customHeight="1">
      <c r="A19" s="268" t="s">
        <v>617</v>
      </c>
      <c r="B19" s="271">
        <v>65612.800000000003</v>
      </c>
      <c r="C19" s="271">
        <v>31592.7</v>
      </c>
      <c r="D19" s="271">
        <v>34020.100000000006</v>
      </c>
      <c r="E19" s="271">
        <v>6493.7</v>
      </c>
      <c r="F19" s="271">
        <v>6012.4</v>
      </c>
      <c r="G19" s="271">
        <v>470.7</v>
      </c>
      <c r="H19" s="271">
        <v>33068.100000000006</v>
      </c>
    </row>
    <row r="20" spans="1:8" ht="21.6" customHeight="1">
      <c r="A20" s="268" t="s">
        <v>618</v>
      </c>
      <c r="B20" s="271">
        <v>68430.400000000009</v>
      </c>
      <c r="C20" s="271">
        <v>28913.599999999999</v>
      </c>
      <c r="D20" s="271">
        <v>39516.80000000001</v>
      </c>
      <c r="E20" s="271">
        <v>6915.8</v>
      </c>
      <c r="F20" s="271">
        <v>5636.3</v>
      </c>
      <c r="G20" s="271">
        <v>478.09999999999997</v>
      </c>
      <c r="H20" s="271">
        <v>37759.200000000012</v>
      </c>
    </row>
    <row r="21" spans="1:8" ht="21.6" customHeight="1">
      <c r="A21" s="269" t="s">
        <v>157</v>
      </c>
      <c r="B21" s="272"/>
      <c r="C21" s="272"/>
      <c r="D21" s="272"/>
      <c r="E21" s="272"/>
      <c r="F21" s="272"/>
      <c r="G21" s="272"/>
      <c r="H21" s="272"/>
    </row>
    <row r="22" spans="1:8" ht="21.6" customHeight="1">
      <c r="A22" s="269" t="s">
        <v>158</v>
      </c>
      <c r="B22" s="272"/>
      <c r="C22" s="272"/>
      <c r="D22" s="272"/>
      <c r="E22" s="272"/>
      <c r="F22" s="272"/>
      <c r="G22" s="272"/>
      <c r="H22" s="272"/>
    </row>
    <row r="23" spans="1:8" ht="14.25">
      <c r="A23" s="35"/>
      <c r="B23" s="36"/>
      <c r="C23" s="36"/>
      <c r="D23" s="36"/>
      <c r="E23" s="36"/>
      <c r="F23" s="36"/>
      <c r="G23" s="36"/>
      <c r="H23" s="36"/>
    </row>
    <row r="24" spans="1:8" ht="14.25">
      <c r="A24" s="35"/>
      <c r="B24" s="36"/>
      <c r="C24" s="36"/>
      <c r="D24" s="36"/>
      <c r="E24" s="36"/>
      <c r="F24" s="36"/>
      <c r="G24" s="36"/>
      <c r="H24" s="36"/>
    </row>
    <row r="25" spans="1:8" ht="14.25">
      <c r="A25" s="35"/>
      <c r="B25" s="36"/>
      <c r="C25" s="36"/>
      <c r="D25" s="73"/>
      <c r="E25" s="36"/>
      <c r="F25" s="73"/>
      <c r="G25" s="36"/>
      <c r="H25" s="36"/>
    </row>
    <row r="26" spans="1:8" ht="14.25">
      <c r="A26" s="35"/>
      <c r="B26" s="36"/>
      <c r="C26" s="36"/>
      <c r="D26" s="36"/>
      <c r="E26" s="36"/>
      <c r="F26" s="36"/>
      <c r="G26" s="36"/>
      <c r="H26" s="36"/>
    </row>
    <row r="27" spans="1:8" ht="14.25">
      <c r="A27" s="35"/>
      <c r="B27" s="36"/>
      <c r="C27" s="36"/>
      <c r="D27" s="36"/>
      <c r="E27" s="36"/>
      <c r="F27" s="36"/>
      <c r="G27" s="36"/>
      <c r="H27" s="36"/>
    </row>
    <row r="28" spans="1:8" ht="14.25">
      <c r="A28" s="35"/>
      <c r="B28" s="36"/>
      <c r="C28" s="36"/>
      <c r="D28" s="36"/>
      <c r="E28" s="36"/>
      <c r="F28" s="36"/>
      <c r="G28" s="36"/>
      <c r="H28" s="36"/>
    </row>
    <row r="29" spans="1:8" ht="14.25">
      <c r="A29" s="35"/>
      <c r="B29" s="36"/>
      <c r="C29" s="36"/>
      <c r="D29" s="36"/>
      <c r="E29" s="36"/>
      <c r="F29" s="36"/>
      <c r="G29" s="36"/>
      <c r="H29" s="36"/>
    </row>
    <row r="30" spans="1:8" ht="14.25">
      <c r="A30" s="35"/>
      <c r="B30" s="36"/>
      <c r="C30" s="36"/>
      <c r="D30" s="36"/>
      <c r="E30" s="36"/>
      <c r="F30" s="36"/>
      <c r="G30" s="36"/>
      <c r="H30" s="36"/>
    </row>
    <row r="31" spans="1:8" ht="14.25">
      <c r="A31" s="35"/>
      <c r="B31" s="36"/>
      <c r="C31" s="36"/>
      <c r="D31" s="36"/>
      <c r="E31" s="36"/>
      <c r="F31" s="36"/>
      <c r="G31" s="36"/>
      <c r="H31" s="36"/>
    </row>
    <row r="32" spans="1:8" ht="14.25">
      <c r="A32" s="35"/>
      <c r="B32" s="36"/>
      <c r="C32" s="36"/>
      <c r="D32" s="36"/>
      <c r="E32" s="36"/>
      <c r="F32" s="36"/>
      <c r="G32" s="36"/>
      <c r="H32" s="36"/>
    </row>
    <row r="33" spans="1:8" ht="14.25">
      <c r="A33" s="35"/>
      <c r="B33" s="36"/>
      <c r="C33" s="36"/>
      <c r="D33" s="36"/>
      <c r="E33" s="36"/>
      <c r="F33" s="36"/>
      <c r="G33" s="36"/>
      <c r="H33" s="36"/>
    </row>
    <row r="34" spans="1:8" ht="14.25">
      <c r="A34" s="35"/>
      <c r="B34" s="36"/>
      <c r="C34" s="36"/>
      <c r="D34" s="36"/>
      <c r="E34" s="36"/>
      <c r="F34" s="36"/>
      <c r="G34" s="36"/>
      <c r="H34" s="36"/>
    </row>
    <row r="35" spans="1:8" ht="14.25">
      <c r="A35" s="35"/>
      <c r="B35" s="36"/>
      <c r="C35" s="36"/>
      <c r="D35" s="36"/>
      <c r="E35" s="36"/>
      <c r="F35" s="36"/>
      <c r="G35" s="36"/>
      <c r="H35" s="36"/>
    </row>
    <row r="36" spans="1:8" ht="14.25">
      <c r="A36" s="35"/>
      <c r="B36" s="36"/>
      <c r="C36" s="36"/>
      <c r="D36" s="36"/>
      <c r="E36" s="36"/>
      <c r="F36" s="36"/>
      <c r="G36" s="36"/>
      <c r="H36" s="36"/>
    </row>
    <row r="37" spans="1:8" ht="14.25">
      <c r="A37" s="35"/>
      <c r="B37" s="36"/>
      <c r="C37" s="36"/>
      <c r="D37" s="36"/>
      <c r="E37" s="36"/>
      <c r="F37" s="36"/>
      <c r="G37" s="36"/>
      <c r="H37" s="36"/>
    </row>
    <row r="38" spans="1:8" ht="14.25">
      <c r="A38" s="35"/>
      <c r="B38" s="36"/>
      <c r="C38" s="36"/>
      <c r="D38" s="36"/>
      <c r="E38" s="36"/>
      <c r="F38" s="36"/>
      <c r="G38" s="36"/>
      <c r="H38" s="36"/>
    </row>
    <row r="39" spans="1:8" ht="14.25">
      <c r="A39" s="35"/>
      <c r="B39" s="36"/>
      <c r="C39" s="36"/>
      <c r="D39" s="36"/>
      <c r="E39" s="36"/>
      <c r="F39" s="36"/>
      <c r="G39" s="36"/>
      <c r="H39" s="36"/>
    </row>
    <row r="40" spans="1:8" ht="14.25">
      <c r="A40" s="35"/>
      <c r="B40" s="36"/>
      <c r="C40" s="36"/>
      <c r="D40" s="36"/>
      <c r="E40" s="36"/>
      <c r="F40" s="36"/>
      <c r="G40" s="36"/>
      <c r="H40" s="36"/>
    </row>
    <row r="41" spans="1:8" ht="14.25">
      <c r="A41" s="35"/>
      <c r="B41" s="36"/>
      <c r="C41" s="36"/>
      <c r="D41" s="36"/>
      <c r="E41" s="36"/>
      <c r="F41" s="36"/>
      <c r="G41" s="36"/>
      <c r="H41" s="36"/>
    </row>
    <row r="42" spans="1:8" ht="14.25">
      <c r="A42" s="35"/>
      <c r="B42" s="36"/>
      <c r="C42" s="36"/>
      <c r="D42" s="36"/>
      <c r="E42" s="36"/>
      <c r="F42" s="36"/>
      <c r="G42" s="36"/>
      <c r="H42" s="36"/>
    </row>
    <row r="43" spans="1:8" ht="14.25">
      <c r="A43" s="35"/>
      <c r="B43" s="36"/>
      <c r="C43" s="36"/>
      <c r="D43" s="36"/>
      <c r="E43" s="36"/>
      <c r="F43" s="36"/>
      <c r="G43" s="36"/>
      <c r="H43" s="36"/>
    </row>
    <row r="44" spans="1:8" ht="14.25">
      <c r="A44" s="35"/>
      <c r="B44" s="36"/>
      <c r="C44" s="36"/>
      <c r="D44" s="36"/>
      <c r="E44" s="36"/>
      <c r="F44" s="36"/>
      <c r="G44" s="36"/>
      <c r="H44" s="36"/>
    </row>
    <row r="45" spans="1:8" ht="14.25">
      <c r="A45" s="35"/>
      <c r="B45" s="36"/>
      <c r="C45" s="36"/>
      <c r="D45" s="36"/>
      <c r="E45" s="36"/>
      <c r="F45" s="36"/>
      <c r="G45" s="36"/>
      <c r="H45" s="36"/>
    </row>
    <row r="46" spans="1:8" ht="14.25">
      <c r="A46" s="35"/>
      <c r="B46" s="36"/>
      <c r="C46" s="36"/>
      <c r="D46" s="36"/>
      <c r="E46" s="36"/>
      <c r="F46" s="36"/>
      <c r="G46" s="36"/>
      <c r="H46" s="36"/>
    </row>
    <row r="47" spans="1:8" ht="14.25">
      <c r="A47" s="35"/>
      <c r="B47" s="36"/>
      <c r="C47" s="36"/>
      <c r="D47" s="36"/>
      <c r="E47" s="36"/>
      <c r="F47" s="36"/>
      <c r="G47" s="36"/>
      <c r="H47" s="36"/>
    </row>
    <row r="48" spans="1:8" ht="14.25">
      <c r="A48" s="35"/>
      <c r="B48" s="36"/>
      <c r="C48" s="36"/>
      <c r="D48" s="36"/>
      <c r="E48" s="36"/>
      <c r="F48" s="36"/>
      <c r="G48" s="36"/>
      <c r="H48" s="36"/>
    </row>
    <row r="49" spans="1:1">
      <c r="A49" s="5"/>
    </row>
    <row r="50" spans="1:1">
      <c r="A50" s="5"/>
    </row>
    <row r="51" spans="1:1">
      <c r="A51" s="5"/>
    </row>
    <row r="52" spans="1:1">
      <c r="A52" s="5"/>
    </row>
    <row r="53" spans="1:1">
      <c r="A53" s="5"/>
    </row>
    <row r="54" spans="1:1">
      <c r="A54" s="5"/>
    </row>
    <row r="55" spans="1:1">
      <c r="A55" s="5"/>
    </row>
    <row r="56" spans="1:1">
      <c r="A56" s="5"/>
    </row>
    <row r="57" spans="1:1">
      <c r="A57" s="5"/>
    </row>
    <row r="58" spans="1:1">
      <c r="A58" s="5"/>
    </row>
    <row r="59" spans="1:1">
      <c r="A59" s="5"/>
    </row>
    <row r="60" spans="1:1">
      <c r="A60" s="5"/>
    </row>
    <row r="61" spans="1:1">
      <c r="A61" s="5"/>
    </row>
    <row r="62" spans="1:1">
      <c r="A62" s="5"/>
    </row>
    <row r="63" spans="1:1">
      <c r="A63" s="5"/>
    </row>
    <row r="64" spans="1:1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</sheetData>
  <mergeCells count="12">
    <mergeCell ref="E7:E9"/>
    <mergeCell ref="F7:F9"/>
    <mergeCell ref="G7:G9"/>
    <mergeCell ref="H7:H9"/>
    <mergeCell ref="A1:H1"/>
    <mergeCell ref="A3:H3"/>
    <mergeCell ref="A4:H4"/>
    <mergeCell ref="A5:H5"/>
    <mergeCell ref="A7:A9"/>
    <mergeCell ref="B7:B9"/>
    <mergeCell ref="C7:C9"/>
    <mergeCell ref="D7:D9"/>
  </mergeCells>
  <printOptions horizontalCentered="1" verticalCentered="1"/>
  <pageMargins left="0.39370078740157477" right="0.39370078740157477" top="0.39370078740157477" bottom="0.39370078740157477" header="0" footer="0"/>
  <pageSetup paperSize="9" scale="54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3">
    <pageSetUpPr fitToPage="1"/>
  </sheetPr>
  <dimension ref="A1:AK56"/>
  <sheetViews>
    <sheetView showGridLines="0" zoomScale="85" zoomScaleNormal="85" zoomScaleSheetLayoutView="85" workbookViewId="0">
      <selection sqref="A1:L5"/>
    </sheetView>
  </sheetViews>
  <sheetFormatPr baseColWidth="10" defaultColWidth="11.42578125" defaultRowHeight="12.75"/>
  <cols>
    <col min="1" max="1" width="22.7109375" style="4" customWidth="1"/>
    <col min="2" max="12" width="13" style="4" customWidth="1"/>
    <col min="13" max="37" width="13.5703125" style="4" customWidth="1"/>
    <col min="38" max="16384" width="11.42578125" style="4"/>
  </cols>
  <sheetData>
    <row r="1" spans="1:37" ht="18" customHeight="1">
      <c r="A1" s="461" t="s">
        <v>469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</row>
    <row r="2" spans="1:37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</row>
    <row r="3" spans="1:37" ht="15.75">
      <c r="A3" s="505" t="s">
        <v>538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</row>
    <row r="4" spans="1:37" ht="15.75">
      <c r="A4" s="505" t="s">
        <v>434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</row>
    <row r="5" spans="1:37" ht="15.75">
      <c r="A5" s="505" t="s">
        <v>435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</row>
    <row r="6" spans="1:37" ht="24.6" customHeight="1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</row>
    <row r="7" spans="1:37" ht="22.35" customHeight="1">
      <c r="A7" s="281"/>
      <c r="B7" s="283">
        <v>2014</v>
      </c>
      <c r="C7" s="283">
        <v>2015</v>
      </c>
      <c r="D7" s="283">
        <v>2016</v>
      </c>
      <c r="E7" s="283">
        <v>2017</v>
      </c>
      <c r="F7" s="283">
        <v>2018</v>
      </c>
      <c r="G7" s="283">
        <v>2019</v>
      </c>
      <c r="H7" s="283">
        <v>2020</v>
      </c>
      <c r="I7" s="283">
        <v>2021</v>
      </c>
      <c r="J7" s="283">
        <v>2022</v>
      </c>
      <c r="K7" s="283" t="s">
        <v>617</v>
      </c>
      <c r="L7" s="285" t="s">
        <v>618</v>
      </c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</row>
    <row r="8" spans="1:37" ht="35.1" customHeight="1">
      <c r="A8" s="282" t="s">
        <v>165</v>
      </c>
      <c r="B8" s="284">
        <v>43993.799999999996</v>
      </c>
      <c r="C8" s="284">
        <v>45642</v>
      </c>
      <c r="D8" s="284">
        <v>48411.599999999991</v>
      </c>
      <c r="E8" s="284">
        <v>50640.800000000003</v>
      </c>
      <c r="F8" s="284">
        <v>52144.499999999993</v>
      </c>
      <c r="G8" s="284">
        <v>51789</v>
      </c>
      <c r="H8" s="284">
        <v>51787.200000000004</v>
      </c>
      <c r="I8" s="284">
        <v>57253.2</v>
      </c>
      <c r="J8" s="284">
        <v>63068.399999999994</v>
      </c>
      <c r="K8" s="284">
        <v>65612.800000000003</v>
      </c>
      <c r="L8" s="284">
        <v>68430.400000000009</v>
      </c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</row>
    <row r="9" spans="1:37" ht="22.35" customHeight="1">
      <c r="A9" s="282" t="s">
        <v>166</v>
      </c>
      <c r="B9" s="284">
        <v>25585.000000000004</v>
      </c>
      <c r="C9" s="284">
        <v>27192.199999999997</v>
      </c>
      <c r="D9" s="284">
        <v>29398.100000000002</v>
      </c>
      <c r="E9" s="284">
        <v>29981.399999999998</v>
      </c>
      <c r="F9" s="284">
        <v>31405.699999999997</v>
      </c>
      <c r="G9" s="284">
        <v>30108.300000000003</v>
      </c>
      <c r="H9" s="284">
        <v>30484.7</v>
      </c>
      <c r="I9" s="284">
        <v>35229.199999999997</v>
      </c>
      <c r="J9" s="284">
        <v>37203.1</v>
      </c>
      <c r="K9" s="284">
        <v>35645.799999999996</v>
      </c>
      <c r="L9" s="284">
        <v>38830.400000000009</v>
      </c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</row>
    <row r="10" spans="1:37" ht="22.35" customHeight="1">
      <c r="A10" s="272" t="s">
        <v>167</v>
      </c>
      <c r="B10" s="271">
        <v>3586.9</v>
      </c>
      <c r="C10" s="271">
        <v>3607.4</v>
      </c>
      <c r="D10" s="271">
        <v>3841</v>
      </c>
      <c r="E10" s="271">
        <v>2966.5</v>
      </c>
      <c r="F10" s="271">
        <v>4342.6000000000004</v>
      </c>
      <c r="G10" s="271">
        <v>3621.2</v>
      </c>
      <c r="H10" s="271">
        <v>4780.2</v>
      </c>
      <c r="I10" s="271">
        <v>6157.9</v>
      </c>
      <c r="J10" s="271">
        <v>6154.9</v>
      </c>
      <c r="K10" s="271">
        <v>2881.5</v>
      </c>
      <c r="L10" s="271">
        <v>4311.5</v>
      </c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</row>
    <row r="11" spans="1:37" ht="24.6" customHeight="1">
      <c r="A11" s="272" t="s">
        <v>551</v>
      </c>
      <c r="B11" s="271">
        <v>944.2</v>
      </c>
      <c r="C11" s="271">
        <v>1016.4</v>
      </c>
      <c r="D11" s="271">
        <v>968.4</v>
      </c>
      <c r="E11" s="271">
        <v>986.8</v>
      </c>
      <c r="F11" s="271">
        <v>1053.0999999999999</v>
      </c>
      <c r="G11" s="271">
        <v>855.3</v>
      </c>
      <c r="H11" s="271">
        <v>919.2</v>
      </c>
      <c r="I11" s="271">
        <v>1107.8</v>
      </c>
      <c r="J11" s="271">
        <v>1293.8</v>
      </c>
      <c r="K11" s="271">
        <v>1024.0999999999999</v>
      </c>
      <c r="L11" s="271">
        <v>1292.5</v>
      </c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</row>
    <row r="12" spans="1:37" ht="22.35" customHeight="1">
      <c r="A12" s="272" t="s">
        <v>168</v>
      </c>
      <c r="B12" s="271">
        <v>1785.6</v>
      </c>
      <c r="C12" s="271">
        <v>1702.5</v>
      </c>
      <c r="D12" s="271">
        <v>1733.5</v>
      </c>
      <c r="E12" s="271">
        <v>1539.2</v>
      </c>
      <c r="F12" s="271">
        <v>1850.5</v>
      </c>
      <c r="G12" s="271">
        <v>1844</v>
      </c>
      <c r="H12" s="271">
        <v>1933.7</v>
      </c>
      <c r="I12" s="271">
        <v>1791</v>
      </c>
      <c r="J12" s="271">
        <v>2162.5</v>
      </c>
      <c r="K12" s="271">
        <v>2481.6</v>
      </c>
      <c r="L12" s="271">
        <v>1901.8</v>
      </c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</row>
    <row r="13" spans="1:37" ht="24.6" customHeight="1">
      <c r="A13" s="272" t="s">
        <v>552</v>
      </c>
      <c r="B13" s="271">
        <v>7511.6</v>
      </c>
      <c r="C13" s="271">
        <v>8547.4</v>
      </c>
      <c r="D13" s="271">
        <v>8944.2999999999993</v>
      </c>
      <c r="E13" s="271">
        <v>9768.7999999999993</v>
      </c>
      <c r="F13" s="271">
        <v>9328.4</v>
      </c>
      <c r="G13" s="271">
        <v>10186.5</v>
      </c>
      <c r="H13" s="271">
        <v>9917.7000000000007</v>
      </c>
      <c r="I13" s="271">
        <v>10711</v>
      </c>
      <c r="J13" s="271">
        <v>12159.8</v>
      </c>
      <c r="K13" s="271">
        <v>13101.4</v>
      </c>
      <c r="L13" s="271">
        <v>12920</v>
      </c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</row>
    <row r="14" spans="1:37" ht="22.35" customHeight="1">
      <c r="A14" s="272" t="s">
        <v>169</v>
      </c>
      <c r="B14" s="271">
        <v>484.4</v>
      </c>
      <c r="C14" s="271">
        <v>585.79999999999995</v>
      </c>
      <c r="D14" s="271">
        <v>758.7</v>
      </c>
      <c r="E14" s="271">
        <v>447.3</v>
      </c>
      <c r="F14" s="271">
        <v>674.4</v>
      </c>
      <c r="G14" s="271">
        <v>754.9</v>
      </c>
      <c r="H14" s="271">
        <v>522.70000000000005</v>
      </c>
      <c r="I14" s="271">
        <v>595.5</v>
      </c>
      <c r="J14" s="271">
        <v>744.8</v>
      </c>
      <c r="K14" s="271">
        <v>867.5</v>
      </c>
      <c r="L14" s="271">
        <v>1011.4</v>
      </c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</row>
    <row r="15" spans="1:37" ht="24.6" customHeight="1">
      <c r="A15" s="272" t="s">
        <v>553</v>
      </c>
      <c r="B15" s="271">
        <v>7442</v>
      </c>
      <c r="C15" s="271">
        <v>8770.4</v>
      </c>
      <c r="D15" s="271">
        <v>8938</v>
      </c>
      <c r="E15" s="271">
        <v>9356.1</v>
      </c>
      <c r="F15" s="271">
        <v>10044.5</v>
      </c>
      <c r="G15" s="271">
        <v>8752.2000000000007</v>
      </c>
      <c r="H15" s="271">
        <v>9531.2999999999993</v>
      </c>
      <c r="I15" s="271">
        <v>10489.7</v>
      </c>
      <c r="J15" s="271">
        <v>9517.9</v>
      </c>
      <c r="K15" s="271">
        <v>11464.5</v>
      </c>
      <c r="L15" s="271">
        <v>12167.6</v>
      </c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</row>
    <row r="16" spans="1:37" ht="22.35" customHeight="1">
      <c r="A16" s="272" t="s">
        <v>170</v>
      </c>
      <c r="B16" s="271">
        <v>1011.6999999999999</v>
      </c>
      <c r="C16" s="271">
        <v>1092.0999999999999</v>
      </c>
      <c r="D16" s="271">
        <v>1182.4000000000001</v>
      </c>
      <c r="E16" s="271">
        <v>1615.1</v>
      </c>
      <c r="F16" s="271">
        <v>1616.1</v>
      </c>
      <c r="G16" s="271">
        <v>1223.7</v>
      </c>
      <c r="H16" s="271">
        <v>1229.3</v>
      </c>
      <c r="I16" s="271">
        <v>1466.3</v>
      </c>
      <c r="J16" s="271">
        <v>1402.6</v>
      </c>
      <c r="K16" s="271">
        <v>1151.7</v>
      </c>
      <c r="L16" s="271">
        <v>1266.3</v>
      </c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</row>
    <row r="17" spans="1:37" ht="22.35" customHeight="1">
      <c r="A17" s="272" t="s">
        <v>171</v>
      </c>
      <c r="B17" s="271">
        <v>2688.2</v>
      </c>
      <c r="C17" s="271">
        <v>1772.6</v>
      </c>
      <c r="D17" s="271">
        <v>2882.7</v>
      </c>
      <c r="E17" s="271">
        <v>3163.4</v>
      </c>
      <c r="F17" s="271">
        <v>2317.5</v>
      </c>
      <c r="G17" s="271">
        <v>2704.7</v>
      </c>
      <c r="H17" s="271">
        <v>1479.7</v>
      </c>
      <c r="I17" s="271">
        <v>2621.5</v>
      </c>
      <c r="J17" s="271">
        <v>3543.4</v>
      </c>
      <c r="K17" s="271">
        <v>2483.5</v>
      </c>
      <c r="L17" s="271">
        <v>3749.9</v>
      </c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</row>
    <row r="18" spans="1:37" ht="22.35" customHeight="1">
      <c r="A18" s="272" t="s">
        <v>172</v>
      </c>
      <c r="B18" s="271">
        <v>130.4</v>
      </c>
      <c r="C18" s="271">
        <v>97.6</v>
      </c>
      <c r="D18" s="271">
        <v>149.1</v>
      </c>
      <c r="E18" s="271">
        <v>138.19999999999999</v>
      </c>
      <c r="F18" s="271">
        <v>178.6</v>
      </c>
      <c r="G18" s="271">
        <v>165.8</v>
      </c>
      <c r="H18" s="271">
        <v>170.9</v>
      </c>
      <c r="I18" s="271">
        <v>288.5</v>
      </c>
      <c r="J18" s="271">
        <v>223.4</v>
      </c>
      <c r="K18" s="271">
        <v>190</v>
      </c>
      <c r="L18" s="271">
        <v>209.4</v>
      </c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</row>
    <row r="19" spans="1:37" ht="22.35" customHeight="1">
      <c r="A19" s="282" t="s">
        <v>173</v>
      </c>
      <c r="B19" s="284">
        <v>16681.5</v>
      </c>
      <c r="C19" s="284">
        <v>16727.300000000003</v>
      </c>
      <c r="D19" s="284">
        <v>17310.599999999999</v>
      </c>
      <c r="E19" s="284">
        <v>18962.000000000004</v>
      </c>
      <c r="F19" s="284">
        <v>19000.5</v>
      </c>
      <c r="G19" s="284">
        <v>19919.599999999999</v>
      </c>
      <c r="H19" s="284">
        <v>19732.300000000003</v>
      </c>
      <c r="I19" s="284">
        <v>20482.2</v>
      </c>
      <c r="J19" s="284">
        <v>24436.699999999997</v>
      </c>
      <c r="K19" s="284">
        <v>28458.5</v>
      </c>
      <c r="L19" s="284">
        <v>28077.800000000003</v>
      </c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</row>
    <row r="20" spans="1:37" ht="22.35" customHeight="1">
      <c r="A20" s="272" t="s">
        <v>174</v>
      </c>
      <c r="B20" s="271">
        <v>12314.7</v>
      </c>
      <c r="C20" s="271">
        <v>12501.900000000001</v>
      </c>
      <c r="D20" s="271">
        <v>13363.399999999998</v>
      </c>
      <c r="E20" s="271">
        <v>14576.500000000004</v>
      </c>
      <c r="F20" s="271">
        <v>14583.5</v>
      </c>
      <c r="G20" s="271">
        <v>15559.499999999998</v>
      </c>
      <c r="H20" s="271">
        <v>15183.7</v>
      </c>
      <c r="I20" s="271">
        <v>15716.2</v>
      </c>
      <c r="J20" s="271">
        <v>18149.399999999998</v>
      </c>
      <c r="K20" s="271">
        <v>20655.8</v>
      </c>
      <c r="L20" s="271">
        <v>20774.7</v>
      </c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</row>
    <row r="21" spans="1:37" ht="22.35" customHeight="1">
      <c r="A21" s="272" t="s">
        <v>175</v>
      </c>
      <c r="B21" s="271">
        <v>2718</v>
      </c>
      <c r="C21" s="271">
        <v>2865</v>
      </c>
      <c r="D21" s="271">
        <v>3040.9</v>
      </c>
      <c r="E21" s="271">
        <v>3221</v>
      </c>
      <c r="F21" s="271">
        <v>3205.9</v>
      </c>
      <c r="G21" s="271">
        <v>3258.6</v>
      </c>
      <c r="H21" s="271">
        <v>2589.8000000000002</v>
      </c>
      <c r="I21" s="271">
        <v>3091</v>
      </c>
      <c r="J21" s="271">
        <v>3685.3</v>
      </c>
      <c r="K21" s="271">
        <v>4028.2000000000003</v>
      </c>
      <c r="L21" s="271">
        <v>4640.6000000000004</v>
      </c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</row>
    <row r="22" spans="1:37" ht="22.35" customHeight="1">
      <c r="A22" s="272" t="s">
        <v>176</v>
      </c>
      <c r="B22" s="271">
        <v>6019.2000000000007</v>
      </c>
      <c r="C22" s="271">
        <v>5840.5</v>
      </c>
      <c r="D22" s="271">
        <v>6624.8</v>
      </c>
      <c r="E22" s="271">
        <v>7440.2</v>
      </c>
      <c r="F22" s="271">
        <v>7341.6</v>
      </c>
      <c r="G22" s="271">
        <v>8362.9</v>
      </c>
      <c r="H22" s="271">
        <v>8648.7000000000007</v>
      </c>
      <c r="I22" s="271">
        <v>8576.7999999999993</v>
      </c>
      <c r="J22" s="271">
        <v>9916.7000000000007</v>
      </c>
      <c r="K22" s="271">
        <v>11663.9</v>
      </c>
      <c r="L22" s="271">
        <v>11022.8</v>
      </c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</row>
    <row r="23" spans="1:37" ht="22.35" customHeight="1">
      <c r="A23" s="272" t="s">
        <v>177</v>
      </c>
      <c r="B23" s="271">
        <v>55</v>
      </c>
      <c r="C23" s="271">
        <v>87.2</v>
      </c>
      <c r="D23" s="271">
        <v>80.8</v>
      </c>
      <c r="E23" s="271">
        <v>79.7</v>
      </c>
      <c r="F23" s="271">
        <v>83.699999999999989</v>
      </c>
      <c r="G23" s="271">
        <v>78</v>
      </c>
      <c r="H23" s="271">
        <v>77.900000000000006</v>
      </c>
      <c r="I23" s="271">
        <v>72.599999999999994</v>
      </c>
      <c r="J23" s="271">
        <v>73.400000000000006</v>
      </c>
      <c r="K23" s="271">
        <v>91.4</v>
      </c>
      <c r="L23" s="271">
        <v>87.4</v>
      </c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</row>
    <row r="24" spans="1:37" ht="22.35" customHeight="1">
      <c r="A24" s="272" t="s">
        <v>178</v>
      </c>
      <c r="B24" s="271">
        <v>937.8</v>
      </c>
      <c r="C24" s="271">
        <v>1234.0999999999999</v>
      </c>
      <c r="D24" s="271">
        <v>1218.8</v>
      </c>
      <c r="E24" s="271">
        <v>1227.2</v>
      </c>
      <c r="F24" s="271">
        <v>1181.8</v>
      </c>
      <c r="G24" s="271">
        <v>1163.3</v>
      </c>
      <c r="H24" s="271">
        <v>1158.0999999999999</v>
      </c>
      <c r="I24" s="271">
        <v>1248.2</v>
      </c>
      <c r="J24" s="271">
        <v>1271.9000000000001</v>
      </c>
      <c r="K24" s="271">
        <v>1184.8</v>
      </c>
      <c r="L24" s="271">
        <v>1183.2</v>
      </c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</row>
    <row r="25" spans="1:37" ht="22.35" customHeight="1">
      <c r="A25" s="272" t="s">
        <v>179</v>
      </c>
      <c r="B25" s="271">
        <v>2380.6</v>
      </c>
      <c r="C25" s="271">
        <v>2289.1</v>
      </c>
      <c r="D25" s="271">
        <v>2222.3000000000002</v>
      </c>
      <c r="E25" s="271">
        <v>2425.1999999999998</v>
      </c>
      <c r="F25" s="271">
        <v>2583.6</v>
      </c>
      <c r="G25" s="271">
        <v>2507.3000000000002</v>
      </c>
      <c r="H25" s="271">
        <v>2536.1999999999998</v>
      </c>
      <c r="I25" s="271">
        <v>2561.3000000000002</v>
      </c>
      <c r="J25" s="271">
        <v>3029.3</v>
      </c>
      <c r="K25" s="271">
        <v>3516.7</v>
      </c>
      <c r="L25" s="271">
        <v>3694</v>
      </c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</row>
    <row r="26" spans="1:37" ht="22.35" customHeight="1">
      <c r="A26" s="272" t="s">
        <v>180</v>
      </c>
      <c r="B26" s="271">
        <v>204.1</v>
      </c>
      <c r="C26" s="271">
        <v>186</v>
      </c>
      <c r="D26" s="271">
        <v>175.8</v>
      </c>
      <c r="E26" s="271">
        <v>183.2</v>
      </c>
      <c r="F26" s="271">
        <v>186.9</v>
      </c>
      <c r="G26" s="271">
        <v>189.4</v>
      </c>
      <c r="H26" s="271">
        <v>173</v>
      </c>
      <c r="I26" s="271">
        <v>166.3</v>
      </c>
      <c r="J26" s="271">
        <v>172.8</v>
      </c>
      <c r="K26" s="271">
        <v>170.8</v>
      </c>
      <c r="L26" s="271">
        <v>146.69999999999999</v>
      </c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</row>
    <row r="27" spans="1:37" ht="22.35" customHeight="1">
      <c r="A27" s="272" t="s">
        <v>181</v>
      </c>
      <c r="B27" s="271">
        <v>4366.8</v>
      </c>
      <c r="C27" s="271">
        <v>4225.3999999999996</v>
      </c>
      <c r="D27" s="271">
        <v>3947.2</v>
      </c>
      <c r="E27" s="271">
        <v>4385.5000000000009</v>
      </c>
      <c r="F27" s="271">
        <v>4417</v>
      </c>
      <c r="G27" s="271">
        <v>4360.1000000000004</v>
      </c>
      <c r="H27" s="271">
        <v>4548.6000000000004</v>
      </c>
      <c r="I27" s="271">
        <v>4766</v>
      </c>
      <c r="J27" s="271">
        <v>6287.2999999999993</v>
      </c>
      <c r="K27" s="271">
        <v>7802.7</v>
      </c>
      <c r="L27" s="271">
        <v>7303.1</v>
      </c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</row>
    <row r="28" spans="1:37" ht="22.35" customHeight="1">
      <c r="A28" s="272" t="s">
        <v>182</v>
      </c>
      <c r="B28" s="271">
        <v>3183.6</v>
      </c>
      <c r="C28" s="271">
        <v>2995.4</v>
      </c>
      <c r="D28" s="271">
        <v>2826.2</v>
      </c>
      <c r="E28" s="271">
        <v>2971.3</v>
      </c>
      <c r="F28" s="271">
        <v>3045.5</v>
      </c>
      <c r="G28" s="271">
        <v>3156.5</v>
      </c>
      <c r="H28" s="271">
        <v>3271.1</v>
      </c>
      <c r="I28" s="271">
        <v>3433.9</v>
      </c>
      <c r="J28" s="271">
        <v>4318.7</v>
      </c>
      <c r="K28" s="271">
        <v>5305</v>
      </c>
      <c r="L28" s="271">
        <v>4950.1000000000004</v>
      </c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</row>
    <row r="29" spans="1:37" ht="22.35" customHeight="1">
      <c r="A29" s="272" t="s">
        <v>183</v>
      </c>
      <c r="B29" s="271">
        <v>961.2</v>
      </c>
      <c r="C29" s="271">
        <v>992.6</v>
      </c>
      <c r="D29" s="271">
        <v>877.7</v>
      </c>
      <c r="E29" s="271">
        <v>1150.4000000000001</v>
      </c>
      <c r="F29" s="271">
        <v>1110</v>
      </c>
      <c r="G29" s="271">
        <v>974.6</v>
      </c>
      <c r="H29" s="271">
        <v>1069</v>
      </c>
      <c r="I29" s="271">
        <v>1081.5</v>
      </c>
      <c r="J29" s="271">
        <v>1743.1</v>
      </c>
      <c r="K29" s="271">
        <v>2266.6999999999998</v>
      </c>
      <c r="L29" s="271">
        <v>2121.8000000000002</v>
      </c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</row>
    <row r="30" spans="1:37" ht="22.35" customHeight="1">
      <c r="A30" s="272" t="s">
        <v>184</v>
      </c>
      <c r="B30" s="271">
        <v>222</v>
      </c>
      <c r="C30" s="271">
        <v>237.4</v>
      </c>
      <c r="D30" s="271">
        <v>243.3</v>
      </c>
      <c r="E30" s="271">
        <v>263.8</v>
      </c>
      <c r="F30" s="271">
        <v>261.5</v>
      </c>
      <c r="G30" s="271">
        <v>229</v>
      </c>
      <c r="H30" s="271">
        <v>208.5</v>
      </c>
      <c r="I30" s="271">
        <v>250.6</v>
      </c>
      <c r="J30" s="271">
        <v>225.5</v>
      </c>
      <c r="K30" s="271">
        <v>231</v>
      </c>
      <c r="L30" s="271">
        <v>231.2</v>
      </c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</row>
    <row r="31" spans="1:37" ht="35.1" customHeight="1">
      <c r="A31" s="272" t="s">
        <v>185</v>
      </c>
      <c r="B31" s="271">
        <v>520.20000000000005</v>
      </c>
      <c r="C31" s="271">
        <v>514.9</v>
      </c>
      <c r="D31" s="271">
        <v>503.7</v>
      </c>
      <c r="E31" s="271">
        <v>506.1</v>
      </c>
      <c r="F31" s="271">
        <v>528.6</v>
      </c>
      <c r="G31" s="271">
        <v>558</v>
      </c>
      <c r="H31" s="271">
        <v>609.9</v>
      </c>
      <c r="I31" s="271">
        <v>700.5</v>
      </c>
      <c r="J31" s="271">
        <v>715.7</v>
      </c>
      <c r="K31" s="271">
        <v>758.3</v>
      </c>
      <c r="L31" s="271">
        <v>772.7</v>
      </c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</row>
    <row r="32" spans="1:37" ht="56.25" customHeight="1">
      <c r="A32" s="272" t="s">
        <v>186</v>
      </c>
      <c r="B32" s="271">
        <v>1207.0999999999999</v>
      </c>
      <c r="C32" s="271">
        <v>1207.5999999999999</v>
      </c>
      <c r="D32" s="271">
        <v>1199.2</v>
      </c>
      <c r="E32" s="271">
        <v>1191.3</v>
      </c>
      <c r="F32" s="271">
        <v>1209.7</v>
      </c>
      <c r="G32" s="271">
        <v>1203.0999999999999</v>
      </c>
      <c r="H32" s="271">
        <v>960.3</v>
      </c>
      <c r="I32" s="271">
        <v>841.3</v>
      </c>
      <c r="J32" s="271">
        <v>712.9</v>
      </c>
      <c r="K32" s="271">
        <v>750.2</v>
      </c>
      <c r="L32" s="271">
        <v>749.5</v>
      </c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</row>
    <row r="33" spans="1:37" ht="35.1" customHeight="1">
      <c r="A33" s="282" t="s">
        <v>437</v>
      </c>
      <c r="B33" s="284">
        <v>21097.4</v>
      </c>
      <c r="C33" s="284">
        <v>21104.100000000002</v>
      </c>
      <c r="D33" s="284">
        <v>21083.600000000002</v>
      </c>
      <c r="E33" s="284">
        <v>21794.5</v>
      </c>
      <c r="F33" s="284">
        <v>23401.500000000004</v>
      </c>
      <c r="G33" s="284">
        <v>23844.5</v>
      </c>
      <c r="H33" s="284">
        <v>23945.800000000003</v>
      </c>
      <c r="I33" s="284">
        <v>26966.2</v>
      </c>
      <c r="J33" s="284">
        <v>33687.4</v>
      </c>
      <c r="K33" s="284">
        <v>31592.7</v>
      </c>
      <c r="L33" s="284">
        <v>28913.599999999999</v>
      </c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</row>
    <row r="34" spans="1:37" ht="22.35" customHeight="1">
      <c r="A34" s="272" t="s">
        <v>187</v>
      </c>
      <c r="B34" s="271">
        <v>903.6</v>
      </c>
      <c r="C34" s="271">
        <v>916.4</v>
      </c>
      <c r="D34" s="271">
        <v>936.2</v>
      </c>
      <c r="E34" s="271">
        <v>986</v>
      </c>
      <c r="F34" s="271">
        <v>1037.3</v>
      </c>
      <c r="G34" s="271">
        <v>1129.5999999999999</v>
      </c>
      <c r="H34" s="271">
        <v>1183.7</v>
      </c>
      <c r="I34" s="271">
        <v>1193.5</v>
      </c>
      <c r="J34" s="271">
        <v>1291.6000000000001</v>
      </c>
      <c r="K34" s="271">
        <v>1453.6</v>
      </c>
      <c r="L34" s="271">
        <v>1528.3</v>
      </c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</row>
    <row r="35" spans="1:37" ht="22.35" customHeight="1">
      <c r="A35" s="272" t="s">
        <v>188</v>
      </c>
      <c r="B35" s="271">
        <v>1972.1</v>
      </c>
      <c r="C35" s="271">
        <v>1917.1</v>
      </c>
      <c r="D35" s="271">
        <v>1728.1</v>
      </c>
      <c r="E35" s="271">
        <v>1864.9</v>
      </c>
      <c r="F35" s="271">
        <v>2074</v>
      </c>
      <c r="G35" s="271">
        <v>2108.6</v>
      </c>
      <c r="H35" s="271">
        <v>1754.4</v>
      </c>
      <c r="I35" s="271">
        <v>2368.4</v>
      </c>
      <c r="J35" s="271">
        <v>3591.6</v>
      </c>
      <c r="K35" s="271">
        <v>2463.3000000000002</v>
      </c>
      <c r="L35" s="271">
        <v>2358.3000000000002</v>
      </c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</row>
    <row r="36" spans="1:37" ht="35.1" customHeight="1">
      <c r="A36" s="272" t="s">
        <v>189</v>
      </c>
      <c r="B36" s="271">
        <v>1984.3</v>
      </c>
      <c r="C36" s="271">
        <v>2004.8</v>
      </c>
      <c r="D36" s="271">
        <v>1749.8</v>
      </c>
      <c r="E36" s="271">
        <v>1760.2</v>
      </c>
      <c r="F36" s="271">
        <v>1767.4</v>
      </c>
      <c r="G36" s="271">
        <v>1828</v>
      </c>
      <c r="H36" s="271">
        <v>1766.3</v>
      </c>
      <c r="I36" s="271">
        <v>2090.3000000000002</v>
      </c>
      <c r="J36" s="271">
        <v>2880.9</v>
      </c>
      <c r="K36" s="271">
        <v>2120.3000000000002</v>
      </c>
      <c r="L36" s="271">
        <v>2409.3000000000002</v>
      </c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</row>
    <row r="37" spans="1:37" ht="35.1" customHeight="1">
      <c r="A37" s="272" t="s">
        <v>190</v>
      </c>
      <c r="B37" s="271">
        <v>975.8</v>
      </c>
      <c r="C37" s="271">
        <v>1036.3</v>
      </c>
      <c r="D37" s="271">
        <v>1086.9000000000001</v>
      </c>
      <c r="E37" s="271">
        <v>1110.7</v>
      </c>
      <c r="F37" s="271">
        <v>1145.3</v>
      </c>
      <c r="G37" s="271">
        <v>1195.4000000000001</v>
      </c>
      <c r="H37" s="271">
        <v>1283.7</v>
      </c>
      <c r="I37" s="271">
        <v>1361</v>
      </c>
      <c r="J37" s="271">
        <v>1444</v>
      </c>
      <c r="K37" s="271">
        <v>1525.5</v>
      </c>
      <c r="L37" s="271">
        <v>1504.5</v>
      </c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</row>
    <row r="38" spans="1:37" ht="22.35" customHeight="1">
      <c r="A38" s="272" t="s">
        <v>191</v>
      </c>
      <c r="B38" s="271">
        <v>564.6</v>
      </c>
      <c r="C38" s="271">
        <v>571.20000000000005</v>
      </c>
      <c r="D38" s="271">
        <v>578.79999999999995</v>
      </c>
      <c r="E38" s="271">
        <v>592.6</v>
      </c>
      <c r="F38" s="271">
        <v>606.6</v>
      </c>
      <c r="G38" s="271">
        <v>623.4</v>
      </c>
      <c r="H38" s="271">
        <v>633.79999999999995</v>
      </c>
      <c r="I38" s="271">
        <v>635.29999999999995</v>
      </c>
      <c r="J38" s="271">
        <v>640.20000000000005</v>
      </c>
      <c r="K38" s="271">
        <v>657.8</v>
      </c>
      <c r="L38" s="271">
        <v>678.8</v>
      </c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</row>
    <row r="39" spans="1:37" ht="22.35" customHeight="1">
      <c r="A39" s="272" t="s">
        <v>192</v>
      </c>
      <c r="B39" s="271">
        <v>10132.6</v>
      </c>
      <c r="C39" s="271">
        <v>10155</v>
      </c>
      <c r="D39" s="271">
        <v>10470.799999999999</v>
      </c>
      <c r="E39" s="271">
        <v>10928.6</v>
      </c>
      <c r="F39" s="271">
        <v>12095.5</v>
      </c>
      <c r="G39" s="271">
        <v>12231.7</v>
      </c>
      <c r="H39" s="271">
        <v>12494.2</v>
      </c>
      <c r="I39" s="271">
        <v>14208.8</v>
      </c>
      <c r="J39" s="271">
        <v>18383.2</v>
      </c>
      <c r="K39" s="271">
        <v>17831.900000000001</v>
      </c>
      <c r="L39" s="271">
        <v>14555.3</v>
      </c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</row>
    <row r="40" spans="1:37" ht="35.1" customHeight="1">
      <c r="A40" s="272" t="s">
        <v>193</v>
      </c>
      <c r="B40" s="271">
        <v>1144.3</v>
      </c>
      <c r="C40" s="271">
        <v>1104.7</v>
      </c>
      <c r="D40" s="271">
        <v>1090.4000000000001</v>
      </c>
      <c r="E40" s="271">
        <v>1090.9000000000001</v>
      </c>
      <c r="F40" s="271">
        <v>1104.9000000000001</v>
      </c>
      <c r="G40" s="271">
        <v>1137</v>
      </c>
      <c r="H40" s="271">
        <v>1169.8</v>
      </c>
      <c r="I40" s="271">
        <v>1201.8999999999999</v>
      </c>
      <c r="J40" s="271">
        <v>1265.0999999999999</v>
      </c>
      <c r="K40" s="271">
        <v>1400.7</v>
      </c>
      <c r="L40" s="271">
        <v>1500.7</v>
      </c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</row>
    <row r="41" spans="1:37" ht="35.1" customHeight="1">
      <c r="A41" s="272" t="s">
        <v>438</v>
      </c>
      <c r="B41" s="271">
        <v>518.9</v>
      </c>
      <c r="C41" s="271">
        <v>516.5</v>
      </c>
      <c r="D41" s="271">
        <v>507.7</v>
      </c>
      <c r="E41" s="271">
        <v>517</v>
      </c>
      <c r="F41" s="271">
        <v>526.4</v>
      </c>
      <c r="G41" s="271">
        <v>538</v>
      </c>
      <c r="H41" s="271">
        <v>529.70000000000005</v>
      </c>
      <c r="I41" s="271">
        <v>562.29999999999995</v>
      </c>
      <c r="J41" s="271">
        <v>640</v>
      </c>
      <c r="K41" s="271">
        <v>668.2</v>
      </c>
      <c r="L41" s="271">
        <v>670.6</v>
      </c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</row>
    <row r="42" spans="1:37" ht="22.35" customHeight="1">
      <c r="A42" s="272" t="s">
        <v>195</v>
      </c>
      <c r="B42" s="271">
        <v>520.20000000000005</v>
      </c>
      <c r="C42" s="271">
        <v>514.9</v>
      </c>
      <c r="D42" s="271">
        <v>503.7</v>
      </c>
      <c r="E42" s="271">
        <v>506.1</v>
      </c>
      <c r="F42" s="271">
        <v>528.6</v>
      </c>
      <c r="G42" s="271">
        <v>558</v>
      </c>
      <c r="H42" s="271">
        <v>609.9</v>
      </c>
      <c r="I42" s="271">
        <v>700.5</v>
      </c>
      <c r="J42" s="271">
        <v>715.7</v>
      </c>
      <c r="K42" s="271">
        <v>758.3</v>
      </c>
      <c r="L42" s="271">
        <v>772.7</v>
      </c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</row>
    <row r="43" spans="1:37" ht="48.6" customHeight="1">
      <c r="A43" s="272" t="s">
        <v>196</v>
      </c>
      <c r="B43" s="271">
        <v>295</v>
      </c>
      <c r="C43" s="271">
        <v>335</v>
      </c>
      <c r="D43" s="271">
        <v>329</v>
      </c>
      <c r="E43" s="271">
        <v>299</v>
      </c>
      <c r="F43" s="271">
        <v>306</v>
      </c>
      <c r="G43" s="271">
        <v>287</v>
      </c>
      <c r="H43" s="271">
        <v>332</v>
      </c>
      <c r="I43" s="271">
        <v>316</v>
      </c>
      <c r="J43" s="271">
        <v>282</v>
      </c>
      <c r="K43" s="271">
        <v>344</v>
      </c>
      <c r="L43" s="271">
        <v>344</v>
      </c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</row>
    <row r="44" spans="1:37" ht="35.1" customHeight="1">
      <c r="A44" s="272" t="s">
        <v>439</v>
      </c>
      <c r="B44" s="271">
        <v>2086</v>
      </c>
      <c r="C44" s="271">
        <v>2032.2</v>
      </c>
      <c r="D44" s="271">
        <v>2102.1999999999998</v>
      </c>
      <c r="E44" s="271">
        <v>2138.5</v>
      </c>
      <c r="F44" s="271">
        <v>2209.5</v>
      </c>
      <c r="G44" s="271">
        <v>2207.8000000000002</v>
      </c>
      <c r="H44" s="271">
        <v>2188.3000000000002</v>
      </c>
      <c r="I44" s="271">
        <v>2328.1999999999998</v>
      </c>
      <c r="J44" s="271">
        <v>2553.1</v>
      </c>
      <c r="K44" s="271">
        <v>2369.1</v>
      </c>
      <c r="L44" s="271">
        <v>2591.1</v>
      </c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</row>
    <row r="45" spans="1:37" ht="35.1" customHeight="1">
      <c r="A45" s="282" t="s">
        <v>440</v>
      </c>
      <c r="B45" s="284">
        <v>22896.399999999994</v>
      </c>
      <c r="C45" s="284">
        <v>24537.899999999998</v>
      </c>
      <c r="D45" s="284">
        <v>27327.999999999989</v>
      </c>
      <c r="E45" s="284">
        <v>28846.300000000003</v>
      </c>
      <c r="F45" s="284">
        <v>28742.999999999989</v>
      </c>
      <c r="G45" s="284">
        <v>27944.5</v>
      </c>
      <c r="H45" s="284">
        <v>27841.4</v>
      </c>
      <c r="I45" s="284">
        <v>30286.999999999996</v>
      </c>
      <c r="J45" s="284">
        <v>29380.999999999993</v>
      </c>
      <c r="K45" s="284">
        <v>34020.100000000006</v>
      </c>
      <c r="L45" s="284">
        <v>39516.80000000001</v>
      </c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</row>
    <row r="46" spans="1:37" s="7" customFormat="1" ht="22.35" customHeight="1">
      <c r="A46" s="282" t="s">
        <v>199</v>
      </c>
      <c r="B46" s="284">
        <v>5151</v>
      </c>
      <c r="C46" s="284">
        <v>5167.3</v>
      </c>
      <c r="D46" s="284">
        <v>5137.5</v>
      </c>
      <c r="E46" s="284">
        <v>5189.2</v>
      </c>
      <c r="F46" s="284">
        <v>5351.5</v>
      </c>
      <c r="G46" s="284">
        <v>5462.5</v>
      </c>
      <c r="H46" s="284">
        <v>5530.8</v>
      </c>
      <c r="I46" s="284">
        <v>5712</v>
      </c>
      <c r="J46" s="284">
        <v>6070.3</v>
      </c>
      <c r="K46" s="284">
        <v>6493.7</v>
      </c>
      <c r="L46" s="284">
        <v>6915.8</v>
      </c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</row>
    <row r="47" spans="1:37" s="7" customFormat="1" ht="35.1" customHeight="1">
      <c r="A47" s="282" t="s">
        <v>200</v>
      </c>
      <c r="B47" s="284">
        <v>5943.7</v>
      </c>
      <c r="C47" s="284">
        <v>5495.2</v>
      </c>
      <c r="D47" s="284">
        <v>5839.6</v>
      </c>
      <c r="E47" s="284">
        <v>5901.7</v>
      </c>
      <c r="F47" s="284">
        <v>5795.8</v>
      </c>
      <c r="G47" s="284">
        <v>5914.9</v>
      </c>
      <c r="H47" s="284">
        <v>5703.9</v>
      </c>
      <c r="I47" s="284">
        <v>5832.1</v>
      </c>
      <c r="J47" s="284">
        <v>6153.9</v>
      </c>
      <c r="K47" s="284">
        <v>6012.4</v>
      </c>
      <c r="L47" s="284">
        <v>5636.3</v>
      </c>
      <c r="M47" s="286"/>
      <c r="N47" s="286"/>
      <c r="O47" s="286"/>
      <c r="P47" s="286"/>
      <c r="Q47" s="286"/>
      <c r="R47" s="286"/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</row>
    <row r="48" spans="1:37" s="7" customFormat="1" ht="22.35" customHeight="1">
      <c r="A48" s="282" t="s">
        <v>201</v>
      </c>
      <c r="B48" s="284">
        <v>328</v>
      </c>
      <c r="C48" s="284">
        <v>347</v>
      </c>
      <c r="D48" s="284">
        <v>383.3</v>
      </c>
      <c r="E48" s="284">
        <v>406.6</v>
      </c>
      <c r="F48" s="284">
        <v>432</v>
      </c>
      <c r="G48" s="284">
        <v>450.5</v>
      </c>
      <c r="H48" s="284">
        <v>449.4</v>
      </c>
      <c r="I48" s="284">
        <v>464.1</v>
      </c>
      <c r="J48" s="284">
        <v>480.8</v>
      </c>
      <c r="K48" s="284">
        <v>470.7</v>
      </c>
      <c r="L48" s="284">
        <v>478.09999999999997</v>
      </c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</row>
    <row r="49" spans="1:37" ht="35.1" customHeight="1">
      <c r="A49" s="282" t="s">
        <v>441</v>
      </c>
      <c r="B49" s="284">
        <v>23361.099999999995</v>
      </c>
      <c r="C49" s="284">
        <v>24518.799999999999</v>
      </c>
      <c r="D49" s="284">
        <v>27646.799999999992</v>
      </c>
      <c r="E49" s="284">
        <v>29152.200000000004</v>
      </c>
      <c r="F49" s="284">
        <v>28755.299999999988</v>
      </c>
      <c r="G49" s="284">
        <v>27946.400000000001</v>
      </c>
      <c r="H49" s="284">
        <v>27565.1</v>
      </c>
      <c r="I49" s="284">
        <v>29943</v>
      </c>
      <c r="J49" s="284">
        <v>28983.799999999992</v>
      </c>
      <c r="K49" s="284">
        <v>33068.100000000006</v>
      </c>
      <c r="L49" s="284">
        <v>37759.200000000012</v>
      </c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</row>
    <row r="50" spans="1:37" ht="22.35" customHeight="1">
      <c r="A50" s="272" t="s">
        <v>157</v>
      </c>
      <c r="B50" s="272"/>
      <c r="C50" s="272"/>
      <c r="D50" s="272"/>
      <c r="E50" s="272"/>
      <c r="F50" s="272"/>
      <c r="G50" s="272"/>
      <c r="H50" s="272"/>
      <c r="I50" s="272"/>
      <c r="J50" s="272"/>
      <c r="K50" s="272"/>
      <c r="L50" s="272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</row>
    <row r="51" spans="1:37" ht="22.35" customHeight="1">
      <c r="A51" s="272" t="s">
        <v>158</v>
      </c>
      <c r="B51" s="272"/>
      <c r="C51" s="272"/>
      <c r="D51" s="272"/>
      <c r="E51" s="272"/>
      <c r="F51" s="272"/>
      <c r="G51" s="272"/>
      <c r="H51" s="272"/>
      <c r="I51" s="272"/>
      <c r="J51" s="272"/>
      <c r="K51" s="272"/>
      <c r="L51" s="272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</row>
    <row r="52" spans="1:37" ht="29.1" customHeight="1">
      <c r="A52" s="471" t="s">
        <v>554</v>
      </c>
      <c r="B52" s="471"/>
      <c r="C52" s="471"/>
      <c r="D52" s="471"/>
      <c r="E52" s="471"/>
      <c r="F52" s="471"/>
      <c r="G52" s="471"/>
      <c r="H52" s="471"/>
      <c r="I52" s="471"/>
      <c r="J52" s="471"/>
      <c r="K52" s="471"/>
      <c r="L52" s="471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</row>
    <row r="53" spans="1:37" ht="29.1" customHeight="1">
      <c r="A53" s="471" t="s">
        <v>555</v>
      </c>
      <c r="B53" s="471"/>
      <c r="C53" s="471"/>
      <c r="D53" s="471"/>
      <c r="E53" s="471"/>
      <c r="F53" s="471"/>
      <c r="G53" s="471"/>
      <c r="H53" s="471"/>
      <c r="I53" s="471"/>
      <c r="J53" s="471"/>
      <c r="K53" s="471"/>
      <c r="L53" s="471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</row>
    <row r="54" spans="1:37" ht="29.1" customHeight="1">
      <c r="A54" s="471" t="s">
        <v>556</v>
      </c>
      <c r="B54" s="471"/>
      <c r="C54" s="471"/>
      <c r="D54" s="471"/>
      <c r="E54" s="471"/>
      <c r="F54" s="471"/>
      <c r="G54" s="471"/>
      <c r="H54" s="471"/>
      <c r="I54" s="471"/>
      <c r="J54" s="471"/>
      <c r="K54" s="471"/>
      <c r="L54" s="471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</row>
    <row r="55" spans="1:37" ht="29.1" customHeight="1">
      <c r="A55" s="471" t="s">
        <v>442</v>
      </c>
      <c r="B55" s="471"/>
      <c r="C55" s="471"/>
      <c r="D55" s="471"/>
      <c r="E55" s="471"/>
      <c r="F55" s="471"/>
      <c r="G55" s="471"/>
      <c r="H55" s="471"/>
      <c r="I55" s="471"/>
      <c r="J55" s="471"/>
      <c r="K55" s="471"/>
      <c r="L55" s="471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</row>
    <row r="56" spans="1:37" ht="29.1" customHeight="1">
      <c r="A56" s="471" t="s">
        <v>443</v>
      </c>
      <c r="B56" s="471"/>
      <c r="C56" s="471"/>
      <c r="D56" s="471"/>
      <c r="E56" s="471"/>
      <c r="F56" s="471"/>
      <c r="G56" s="471"/>
      <c r="H56" s="471"/>
      <c r="I56" s="471"/>
      <c r="J56" s="471"/>
      <c r="K56" s="471"/>
      <c r="L56" s="471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</row>
  </sheetData>
  <mergeCells count="9">
    <mergeCell ref="A54:L54"/>
    <mergeCell ref="A55:L55"/>
    <mergeCell ref="A56:L56"/>
    <mergeCell ref="A1:L1"/>
    <mergeCell ref="A3:L3"/>
    <mergeCell ref="A4:L4"/>
    <mergeCell ref="A5:L5"/>
    <mergeCell ref="A52:L52"/>
    <mergeCell ref="A53:L53"/>
  </mergeCells>
  <printOptions horizontalCentered="1" verticalCentered="1"/>
  <pageMargins left="0.39370078740157477" right="0.39370078740157477" top="0.39370078740157477" bottom="0.39370078740157477" header="0" footer="0"/>
  <pageSetup paperSize="9" scale="54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4">
    <pageSetUpPr fitToPage="1"/>
  </sheetPr>
  <dimension ref="A1:CV54"/>
  <sheetViews>
    <sheetView showGridLines="0" zoomScale="75" zoomScaleNormal="75" zoomScaleSheetLayoutView="75" workbookViewId="0">
      <selection sqref="A1:K5"/>
    </sheetView>
  </sheetViews>
  <sheetFormatPr baseColWidth="10" defaultColWidth="11.42578125" defaultRowHeight="12.75"/>
  <cols>
    <col min="1" max="1" width="22.7109375" style="4" customWidth="1"/>
    <col min="2" max="10" width="12.85546875" style="4" customWidth="1"/>
    <col min="11" max="11" width="12.42578125" style="4" customWidth="1"/>
    <col min="12" max="100" width="13.5703125" style="4" customWidth="1"/>
    <col min="101" max="16384" width="11.42578125" style="4"/>
  </cols>
  <sheetData>
    <row r="1" spans="1:100" ht="18" customHeight="1">
      <c r="A1" s="461" t="s">
        <v>469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276"/>
      <c r="BL1" s="276"/>
      <c r="BM1" s="276"/>
      <c r="BN1" s="276"/>
      <c r="BO1" s="276"/>
      <c r="BP1" s="276"/>
      <c r="BQ1" s="276"/>
      <c r="BR1" s="276"/>
      <c r="BS1" s="276"/>
      <c r="BT1" s="276"/>
      <c r="BU1" s="276"/>
      <c r="BV1" s="276"/>
      <c r="BW1" s="276"/>
      <c r="BX1" s="276"/>
      <c r="BY1" s="276"/>
      <c r="BZ1" s="276"/>
      <c r="CA1" s="276"/>
      <c r="CB1" s="276"/>
      <c r="CC1" s="276"/>
      <c r="CD1" s="276"/>
      <c r="CE1" s="276"/>
      <c r="CF1" s="276"/>
      <c r="CG1" s="276"/>
      <c r="CH1" s="276"/>
      <c r="CI1" s="276"/>
      <c r="CJ1" s="276"/>
      <c r="CK1" s="276"/>
      <c r="CL1" s="276"/>
      <c r="CM1" s="276"/>
      <c r="CN1" s="276"/>
      <c r="CO1" s="276"/>
      <c r="CP1" s="276"/>
      <c r="CQ1" s="276"/>
      <c r="CR1" s="276"/>
      <c r="CS1" s="276"/>
      <c r="CT1" s="276"/>
      <c r="CU1" s="276"/>
      <c r="CV1" s="276"/>
    </row>
    <row r="2" spans="1:100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</row>
    <row r="3" spans="1:100" ht="15.75">
      <c r="A3" s="505" t="s">
        <v>539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287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6"/>
      <c r="BK3" s="276"/>
      <c r="BL3" s="276"/>
      <c r="BM3" s="276"/>
      <c r="BN3" s="276"/>
      <c r="BO3" s="276"/>
      <c r="BP3" s="276"/>
      <c r="BQ3" s="276"/>
      <c r="BR3" s="276"/>
      <c r="BS3" s="276"/>
      <c r="BT3" s="276"/>
      <c r="BU3" s="276"/>
      <c r="BV3" s="276"/>
      <c r="BW3" s="276"/>
      <c r="BX3" s="276"/>
      <c r="BY3" s="276"/>
      <c r="BZ3" s="276"/>
      <c r="CA3" s="276"/>
      <c r="CB3" s="276"/>
      <c r="CC3" s="276"/>
      <c r="CD3" s="276"/>
      <c r="CE3" s="276"/>
      <c r="CF3" s="276"/>
      <c r="CG3" s="276"/>
      <c r="CH3" s="276"/>
      <c r="CI3" s="276"/>
      <c r="CJ3" s="276"/>
      <c r="CK3" s="276"/>
      <c r="CL3" s="276"/>
      <c r="CM3" s="276"/>
      <c r="CN3" s="276"/>
      <c r="CO3" s="276"/>
      <c r="CP3" s="276"/>
      <c r="CQ3" s="276"/>
      <c r="CR3" s="276"/>
      <c r="CS3" s="276"/>
      <c r="CT3" s="276"/>
      <c r="CU3" s="276"/>
      <c r="CV3" s="276"/>
    </row>
    <row r="4" spans="1:100" ht="15.75">
      <c r="A4" s="505" t="s">
        <v>436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289"/>
      <c r="M4" s="289"/>
      <c r="N4" s="289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273"/>
      <c r="AM4" s="273"/>
      <c r="AN4" s="273"/>
      <c r="AO4" s="273"/>
      <c r="AP4" s="273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  <c r="BU4" s="273"/>
      <c r="BV4" s="273"/>
      <c r="BW4" s="273"/>
      <c r="BX4" s="273"/>
      <c r="BY4" s="273"/>
      <c r="BZ4" s="273"/>
      <c r="CA4" s="273"/>
      <c r="CB4" s="273"/>
      <c r="CC4" s="273"/>
      <c r="CD4" s="273"/>
      <c r="CE4" s="273"/>
      <c r="CF4" s="273"/>
      <c r="CG4" s="273"/>
      <c r="CH4" s="273"/>
      <c r="CI4" s="273"/>
      <c r="CJ4" s="273"/>
      <c r="CK4" s="273"/>
      <c r="CL4" s="273"/>
      <c r="CM4" s="273"/>
      <c r="CN4" s="273"/>
      <c r="CO4" s="273"/>
      <c r="CP4" s="273"/>
      <c r="CQ4" s="273"/>
      <c r="CR4" s="273"/>
      <c r="CS4" s="273"/>
      <c r="CT4" s="273"/>
      <c r="CU4" s="273"/>
      <c r="CV4" s="273"/>
    </row>
    <row r="5" spans="1:100" ht="15.75">
      <c r="A5" s="505" t="s">
        <v>435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289"/>
      <c r="M5" s="289"/>
      <c r="N5" s="289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3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3"/>
      <c r="CO5" s="273"/>
      <c r="CP5" s="273"/>
      <c r="CQ5" s="273"/>
      <c r="CR5" s="273"/>
      <c r="CS5" s="273"/>
      <c r="CT5" s="273"/>
      <c r="CU5" s="273"/>
      <c r="CV5" s="273"/>
    </row>
    <row r="6" spans="1:100" ht="22.35" customHeight="1">
      <c r="A6" s="273"/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  <c r="BP6" s="273"/>
      <c r="BQ6" s="273"/>
      <c r="BR6" s="273"/>
      <c r="BS6" s="273"/>
      <c r="BT6" s="273"/>
      <c r="BU6" s="273"/>
      <c r="BV6" s="273"/>
      <c r="BW6" s="273"/>
      <c r="BX6" s="273"/>
      <c r="BY6" s="273"/>
      <c r="BZ6" s="273"/>
      <c r="CA6" s="273"/>
      <c r="CB6" s="273"/>
      <c r="CC6" s="273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</row>
    <row r="7" spans="1:100" ht="22.35" customHeight="1">
      <c r="A7" s="281"/>
      <c r="B7" s="283">
        <v>2014</v>
      </c>
      <c r="C7" s="283">
        <v>2015</v>
      </c>
      <c r="D7" s="283">
        <v>2016</v>
      </c>
      <c r="E7" s="283">
        <v>2017</v>
      </c>
      <c r="F7" s="283">
        <v>2018</v>
      </c>
      <c r="G7" s="283">
        <v>2019</v>
      </c>
      <c r="H7" s="283">
        <v>2020</v>
      </c>
      <c r="I7" s="283">
        <v>2021</v>
      </c>
      <c r="J7" s="283">
        <v>2022</v>
      </c>
      <c r="K7" s="283" t="s">
        <v>617</v>
      </c>
      <c r="L7" s="290"/>
      <c r="M7" s="290"/>
      <c r="N7" s="29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</row>
    <row r="8" spans="1:100" ht="35.1" customHeight="1">
      <c r="A8" s="288" t="s">
        <v>202</v>
      </c>
      <c r="B8" s="284">
        <v>41408.6</v>
      </c>
      <c r="C8" s="284">
        <v>39970.899999999994</v>
      </c>
      <c r="D8" s="284">
        <v>43162.1</v>
      </c>
      <c r="E8" s="284">
        <v>41816.599999999991</v>
      </c>
      <c r="F8" s="284">
        <v>44851.8</v>
      </c>
      <c r="G8" s="284">
        <v>45392.3</v>
      </c>
      <c r="H8" s="284">
        <v>45100.7</v>
      </c>
      <c r="I8" s="284">
        <v>46103.9</v>
      </c>
      <c r="J8" s="284">
        <v>42703.5</v>
      </c>
      <c r="K8" s="284">
        <v>38217.999999999993</v>
      </c>
      <c r="L8" s="289"/>
      <c r="M8" s="289"/>
      <c r="N8" s="289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273"/>
      <c r="BL8" s="273"/>
      <c r="BM8" s="273"/>
      <c r="BN8" s="273"/>
      <c r="BO8" s="273"/>
      <c r="BP8" s="273"/>
      <c r="BQ8" s="273"/>
      <c r="BR8" s="273"/>
      <c r="BS8" s="273"/>
      <c r="BT8" s="273"/>
      <c r="BU8" s="273"/>
      <c r="BV8" s="273"/>
      <c r="BW8" s="273"/>
      <c r="BX8" s="273"/>
      <c r="BY8" s="273"/>
      <c r="BZ8" s="273"/>
      <c r="CA8" s="273"/>
      <c r="CB8" s="273"/>
      <c r="CC8" s="273"/>
      <c r="CD8" s="273"/>
      <c r="CE8" s="273"/>
      <c r="CF8" s="273"/>
      <c r="CG8" s="273"/>
      <c r="CH8" s="273"/>
      <c r="CI8" s="273"/>
      <c r="CJ8" s="273"/>
      <c r="CK8" s="273"/>
      <c r="CL8" s="273"/>
      <c r="CM8" s="273"/>
      <c r="CN8" s="273"/>
      <c r="CO8" s="273"/>
      <c r="CP8" s="273"/>
      <c r="CQ8" s="273"/>
      <c r="CR8" s="273"/>
      <c r="CS8" s="273"/>
      <c r="CT8" s="273"/>
      <c r="CU8" s="273"/>
      <c r="CV8" s="273"/>
    </row>
    <row r="9" spans="1:100" ht="22.35" customHeight="1">
      <c r="A9" s="288" t="s">
        <v>203</v>
      </c>
      <c r="B9" s="284">
        <v>26123.1</v>
      </c>
      <c r="C9" s="284">
        <v>23758.799999999996</v>
      </c>
      <c r="D9" s="284">
        <v>26460.199999999997</v>
      </c>
      <c r="E9" s="284">
        <v>24873.399999999998</v>
      </c>
      <c r="F9" s="284">
        <v>27338.2</v>
      </c>
      <c r="G9" s="284">
        <v>27454.100000000006</v>
      </c>
      <c r="H9" s="284">
        <v>27383</v>
      </c>
      <c r="I9" s="284">
        <v>28145.299999999996</v>
      </c>
      <c r="J9" s="284">
        <v>25369.9</v>
      </c>
      <c r="K9" s="284">
        <v>21080.799999999999</v>
      </c>
      <c r="L9" s="289"/>
      <c r="M9" s="289"/>
      <c r="N9" s="289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273"/>
      <c r="BK9" s="273"/>
      <c r="BL9" s="273"/>
      <c r="BM9" s="273"/>
      <c r="BN9" s="273"/>
      <c r="BO9" s="273"/>
      <c r="BP9" s="273"/>
      <c r="BQ9" s="273"/>
      <c r="BR9" s="273"/>
      <c r="BS9" s="273"/>
      <c r="BT9" s="273"/>
      <c r="BU9" s="273"/>
      <c r="BV9" s="273"/>
      <c r="BW9" s="273"/>
      <c r="BX9" s="273"/>
      <c r="BY9" s="273"/>
      <c r="BZ9" s="273"/>
      <c r="CA9" s="273"/>
      <c r="CB9" s="273"/>
      <c r="CC9" s="273"/>
      <c r="CD9" s="273"/>
      <c r="CE9" s="273"/>
      <c r="CF9" s="273"/>
      <c r="CG9" s="273"/>
      <c r="CH9" s="273"/>
      <c r="CI9" s="273"/>
      <c r="CJ9" s="273"/>
      <c r="CK9" s="273"/>
      <c r="CL9" s="273"/>
      <c r="CM9" s="273"/>
      <c r="CN9" s="273"/>
      <c r="CO9" s="273"/>
      <c r="CP9" s="273"/>
      <c r="CQ9" s="273"/>
      <c r="CR9" s="273"/>
      <c r="CS9" s="273"/>
      <c r="CT9" s="273"/>
      <c r="CU9" s="273"/>
      <c r="CV9" s="273"/>
    </row>
    <row r="10" spans="1:100" ht="22.35" customHeight="1">
      <c r="A10" s="272" t="s">
        <v>167</v>
      </c>
      <c r="B10" s="271">
        <v>3606.4</v>
      </c>
      <c r="C10" s="271">
        <v>3567.9</v>
      </c>
      <c r="D10" s="271">
        <v>4237.1000000000004</v>
      </c>
      <c r="E10" s="271">
        <v>3048</v>
      </c>
      <c r="F10" s="271">
        <v>4408.5</v>
      </c>
      <c r="G10" s="271">
        <v>3537.6</v>
      </c>
      <c r="H10" s="271">
        <v>4631</v>
      </c>
      <c r="I10" s="271">
        <v>4338.3999999999996</v>
      </c>
      <c r="J10" s="271">
        <v>3247.1</v>
      </c>
      <c r="K10" s="271">
        <v>2024.5</v>
      </c>
      <c r="L10" s="289"/>
      <c r="M10" s="289"/>
      <c r="N10" s="289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  <c r="BG10" s="273"/>
      <c r="BH10" s="273"/>
      <c r="BI10" s="273"/>
      <c r="BJ10" s="273"/>
      <c r="BK10" s="273"/>
      <c r="BL10" s="273"/>
      <c r="BM10" s="273"/>
      <c r="BN10" s="273"/>
      <c r="BO10" s="273"/>
      <c r="BP10" s="273"/>
      <c r="BQ10" s="273"/>
      <c r="BR10" s="273"/>
      <c r="BS10" s="273"/>
      <c r="BT10" s="273"/>
      <c r="BU10" s="273"/>
      <c r="BV10" s="273"/>
      <c r="BW10" s="273"/>
      <c r="BX10" s="273"/>
      <c r="BY10" s="273"/>
      <c r="BZ10" s="273"/>
      <c r="CA10" s="273"/>
      <c r="CB10" s="273"/>
      <c r="CC10" s="273"/>
      <c r="CD10" s="273"/>
      <c r="CE10" s="273"/>
      <c r="CF10" s="273"/>
      <c r="CG10" s="273"/>
      <c r="CH10" s="273"/>
      <c r="CI10" s="273"/>
      <c r="CJ10" s="273"/>
      <c r="CK10" s="273"/>
      <c r="CL10" s="273"/>
      <c r="CM10" s="273"/>
      <c r="CN10" s="273"/>
      <c r="CO10" s="273"/>
      <c r="CP10" s="273"/>
      <c r="CQ10" s="273"/>
      <c r="CR10" s="273"/>
      <c r="CS10" s="273"/>
      <c r="CT10" s="273"/>
      <c r="CU10" s="273"/>
      <c r="CV10" s="273"/>
    </row>
    <row r="11" spans="1:100" ht="24.6" customHeight="1">
      <c r="A11" s="272" t="s">
        <v>551</v>
      </c>
      <c r="B11" s="271">
        <v>1323.7</v>
      </c>
      <c r="C11" s="271">
        <v>1211.7</v>
      </c>
      <c r="D11" s="271">
        <v>1290</v>
      </c>
      <c r="E11" s="271">
        <v>1306.5999999999999</v>
      </c>
      <c r="F11" s="271">
        <v>1451.4</v>
      </c>
      <c r="G11" s="271">
        <v>1220.5999999999999</v>
      </c>
      <c r="H11" s="271">
        <v>1355.7</v>
      </c>
      <c r="I11" s="271">
        <v>1264.3</v>
      </c>
      <c r="J11" s="271">
        <v>1118.5999999999999</v>
      </c>
      <c r="K11" s="271">
        <v>1019.3</v>
      </c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  <c r="BF11" s="273"/>
      <c r="BG11" s="273"/>
      <c r="BH11" s="273"/>
      <c r="BI11" s="273"/>
      <c r="BJ11" s="273"/>
      <c r="BK11" s="273"/>
      <c r="BL11" s="273"/>
      <c r="BM11" s="273"/>
      <c r="BN11" s="273"/>
      <c r="BO11" s="273"/>
      <c r="BP11" s="273"/>
      <c r="BQ11" s="273"/>
      <c r="BR11" s="273"/>
      <c r="BS11" s="273"/>
      <c r="BT11" s="273"/>
      <c r="BU11" s="273"/>
      <c r="BV11" s="273"/>
      <c r="BW11" s="273"/>
      <c r="BX11" s="273"/>
      <c r="BY11" s="273"/>
      <c r="BZ11" s="273"/>
      <c r="CA11" s="273"/>
      <c r="CB11" s="273"/>
      <c r="CC11" s="273"/>
      <c r="CD11" s="273"/>
      <c r="CE11" s="273"/>
      <c r="CF11" s="273"/>
      <c r="CG11" s="273"/>
      <c r="CH11" s="273"/>
      <c r="CI11" s="273"/>
      <c r="CJ11" s="273"/>
      <c r="CK11" s="273"/>
      <c r="CL11" s="273"/>
      <c r="CM11" s="273"/>
      <c r="CN11" s="273"/>
      <c r="CO11" s="273"/>
      <c r="CP11" s="273"/>
      <c r="CQ11" s="273"/>
      <c r="CR11" s="273"/>
      <c r="CS11" s="273"/>
      <c r="CT11" s="273"/>
      <c r="CU11" s="273"/>
      <c r="CV11" s="273"/>
    </row>
    <row r="12" spans="1:100" ht="22.35" customHeight="1">
      <c r="A12" s="272" t="s">
        <v>168</v>
      </c>
      <c r="B12" s="271">
        <v>1480.6</v>
      </c>
      <c r="C12" s="271">
        <v>1365.7</v>
      </c>
      <c r="D12" s="271">
        <v>1485.6</v>
      </c>
      <c r="E12" s="271">
        <v>1223.8</v>
      </c>
      <c r="F12" s="271">
        <v>1552.2</v>
      </c>
      <c r="G12" s="271">
        <v>1379.4</v>
      </c>
      <c r="H12" s="271">
        <v>1614.7</v>
      </c>
      <c r="I12" s="271">
        <v>1546.5</v>
      </c>
      <c r="J12" s="271">
        <v>1447.9</v>
      </c>
      <c r="K12" s="271">
        <v>1273</v>
      </c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  <c r="BG12" s="273"/>
      <c r="BH12" s="273"/>
      <c r="BI12" s="273"/>
      <c r="BJ12" s="273"/>
      <c r="BK12" s="273"/>
      <c r="BL12" s="273"/>
      <c r="BM12" s="273"/>
      <c r="BN12" s="273"/>
      <c r="BO12" s="273"/>
      <c r="BP12" s="273"/>
      <c r="BQ12" s="273"/>
      <c r="BR12" s="273"/>
      <c r="BS12" s="273"/>
      <c r="BT12" s="273"/>
      <c r="BU12" s="273"/>
      <c r="BV12" s="273"/>
      <c r="BW12" s="273"/>
      <c r="BX12" s="273"/>
      <c r="BY12" s="273"/>
      <c r="BZ12" s="273"/>
      <c r="CA12" s="273"/>
      <c r="CB12" s="273"/>
      <c r="CC12" s="273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3"/>
      <c r="CP12" s="273"/>
      <c r="CQ12" s="273"/>
      <c r="CR12" s="273"/>
      <c r="CS12" s="273"/>
      <c r="CT12" s="273"/>
      <c r="CU12" s="273"/>
      <c r="CV12" s="273"/>
    </row>
    <row r="13" spans="1:100" ht="24.6" customHeight="1">
      <c r="A13" s="272" t="s">
        <v>552</v>
      </c>
      <c r="B13" s="271">
        <v>6972</v>
      </c>
      <c r="C13" s="271">
        <v>7104.5</v>
      </c>
      <c r="D13" s="271">
        <v>7490.4</v>
      </c>
      <c r="E13" s="271">
        <v>7573.6</v>
      </c>
      <c r="F13" s="271">
        <v>7496.2</v>
      </c>
      <c r="G13" s="271">
        <v>7936.4</v>
      </c>
      <c r="H13" s="271">
        <v>7727.7</v>
      </c>
      <c r="I13" s="271">
        <v>8082.2</v>
      </c>
      <c r="J13" s="271">
        <v>7667.4</v>
      </c>
      <c r="K13" s="271">
        <v>7451.2</v>
      </c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  <c r="BG13" s="273"/>
      <c r="BH13" s="273"/>
      <c r="BI13" s="273"/>
      <c r="BJ13" s="273"/>
      <c r="BK13" s="273"/>
      <c r="BL13" s="273"/>
      <c r="BM13" s="273"/>
      <c r="BN13" s="273"/>
      <c r="BO13" s="273"/>
      <c r="BP13" s="273"/>
      <c r="BQ13" s="273"/>
      <c r="BR13" s="273"/>
      <c r="BS13" s="273"/>
      <c r="BT13" s="273"/>
      <c r="BU13" s="273"/>
      <c r="BV13" s="273"/>
      <c r="BW13" s="273"/>
      <c r="BX13" s="273"/>
      <c r="BY13" s="273"/>
      <c r="BZ13" s="273"/>
      <c r="CA13" s="273"/>
      <c r="CB13" s="273"/>
      <c r="CC13" s="273"/>
      <c r="CD13" s="273"/>
      <c r="CE13" s="273"/>
      <c r="CF13" s="273"/>
      <c r="CG13" s="273"/>
      <c r="CH13" s="273"/>
      <c r="CI13" s="273"/>
      <c r="CJ13" s="273"/>
      <c r="CK13" s="273"/>
      <c r="CL13" s="273"/>
      <c r="CM13" s="273"/>
      <c r="CN13" s="273"/>
      <c r="CO13" s="273"/>
      <c r="CP13" s="273"/>
      <c r="CQ13" s="273"/>
      <c r="CR13" s="273"/>
      <c r="CS13" s="273"/>
      <c r="CT13" s="273"/>
      <c r="CU13" s="273"/>
      <c r="CV13" s="273"/>
    </row>
    <row r="14" spans="1:100" ht="22.35" customHeight="1">
      <c r="A14" s="272" t="s">
        <v>169</v>
      </c>
      <c r="B14" s="271">
        <v>459.7</v>
      </c>
      <c r="C14" s="271">
        <v>428.5</v>
      </c>
      <c r="D14" s="271">
        <v>410.8</v>
      </c>
      <c r="E14" s="271">
        <v>405.6</v>
      </c>
      <c r="F14" s="271">
        <v>370.8</v>
      </c>
      <c r="G14" s="271">
        <v>417.4</v>
      </c>
      <c r="H14" s="271">
        <v>373.4</v>
      </c>
      <c r="I14" s="271">
        <v>388.3</v>
      </c>
      <c r="J14" s="271">
        <v>360.5</v>
      </c>
      <c r="K14" s="271">
        <v>362.4</v>
      </c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  <c r="BG14" s="273"/>
      <c r="BH14" s="273"/>
      <c r="BI14" s="273"/>
      <c r="BJ14" s="273"/>
      <c r="BK14" s="273"/>
      <c r="BL14" s="273"/>
      <c r="BM14" s="273"/>
      <c r="BN14" s="273"/>
      <c r="BO14" s="273"/>
      <c r="BP14" s="273"/>
      <c r="BQ14" s="273"/>
      <c r="BR14" s="273"/>
      <c r="BS14" s="273"/>
      <c r="BT14" s="273"/>
      <c r="BU14" s="273"/>
      <c r="BV14" s="273"/>
      <c r="BW14" s="273"/>
      <c r="BX14" s="273"/>
      <c r="BY14" s="273"/>
      <c r="BZ14" s="273"/>
      <c r="CA14" s="273"/>
      <c r="CB14" s="273"/>
      <c r="CC14" s="273"/>
      <c r="CD14" s="273"/>
      <c r="CE14" s="273"/>
      <c r="CF14" s="273"/>
      <c r="CG14" s="273"/>
      <c r="CH14" s="273"/>
      <c r="CI14" s="273"/>
      <c r="CJ14" s="273"/>
      <c r="CK14" s="273"/>
      <c r="CL14" s="273"/>
      <c r="CM14" s="273"/>
      <c r="CN14" s="273"/>
      <c r="CO14" s="273"/>
      <c r="CP14" s="273"/>
      <c r="CQ14" s="273"/>
      <c r="CR14" s="273"/>
      <c r="CS14" s="273"/>
      <c r="CT14" s="273"/>
      <c r="CU14" s="273"/>
      <c r="CV14" s="273"/>
    </row>
    <row r="15" spans="1:100" ht="24.6" customHeight="1">
      <c r="A15" s="272" t="s">
        <v>553</v>
      </c>
      <c r="B15" s="271">
        <v>5960.6</v>
      </c>
      <c r="C15" s="271">
        <v>6398.7</v>
      </c>
      <c r="D15" s="271">
        <v>6338.6</v>
      </c>
      <c r="E15" s="271">
        <v>6615.7</v>
      </c>
      <c r="F15" s="271">
        <v>7187.3</v>
      </c>
      <c r="G15" s="271">
        <v>6834.5</v>
      </c>
      <c r="H15" s="271">
        <v>7088.5</v>
      </c>
      <c r="I15" s="271">
        <v>7356</v>
      </c>
      <c r="J15" s="271">
        <v>6178.2</v>
      </c>
      <c r="K15" s="271">
        <v>6171.6</v>
      </c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3"/>
      <c r="BG15" s="273"/>
      <c r="BH15" s="273"/>
      <c r="BI15" s="273"/>
      <c r="BJ15" s="273"/>
      <c r="BK15" s="273"/>
      <c r="BL15" s="273"/>
      <c r="BM15" s="273"/>
      <c r="BN15" s="273"/>
      <c r="BO15" s="273"/>
      <c r="BP15" s="273"/>
      <c r="BQ15" s="273"/>
      <c r="BR15" s="273"/>
      <c r="BS15" s="273"/>
      <c r="BT15" s="273"/>
      <c r="BU15" s="273"/>
      <c r="BV15" s="273"/>
      <c r="BW15" s="273"/>
      <c r="BX15" s="273"/>
      <c r="BY15" s="273"/>
      <c r="BZ15" s="273"/>
      <c r="CA15" s="273"/>
      <c r="CB15" s="273"/>
      <c r="CC15" s="273"/>
      <c r="CD15" s="273"/>
      <c r="CE15" s="273"/>
      <c r="CF15" s="273"/>
      <c r="CG15" s="273"/>
      <c r="CH15" s="273"/>
      <c r="CI15" s="273"/>
      <c r="CJ15" s="273"/>
      <c r="CK15" s="273"/>
      <c r="CL15" s="273"/>
      <c r="CM15" s="273"/>
      <c r="CN15" s="273"/>
      <c r="CO15" s="273"/>
      <c r="CP15" s="273"/>
      <c r="CQ15" s="273"/>
      <c r="CR15" s="273"/>
      <c r="CS15" s="273"/>
      <c r="CT15" s="273"/>
      <c r="CU15" s="273"/>
      <c r="CV15" s="273"/>
    </row>
    <row r="16" spans="1:100" ht="22.35" customHeight="1">
      <c r="A16" s="272" t="s">
        <v>170</v>
      </c>
      <c r="B16" s="271">
        <v>1364.3000000000002</v>
      </c>
      <c r="C16" s="271">
        <v>1387.6</v>
      </c>
      <c r="D16" s="271">
        <v>1381.8</v>
      </c>
      <c r="E16" s="271">
        <v>1196.5999999999999</v>
      </c>
      <c r="F16" s="271">
        <v>1586</v>
      </c>
      <c r="G16" s="271">
        <v>1266.7</v>
      </c>
      <c r="H16" s="271">
        <v>1502.7</v>
      </c>
      <c r="I16" s="271">
        <v>1443.5</v>
      </c>
      <c r="J16" s="271">
        <v>1443.6</v>
      </c>
      <c r="K16" s="271">
        <v>1084.9000000000001</v>
      </c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3"/>
      <c r="BG16" s="273"/>
      <c r="BH16" s="273"/>
      <c r="BI16" s="273"/>
      <c r="BJ16" s="273"/>
      <c r="BK16" s="273"/>
      <c r="BL16" s="273"/>
      <c r="BM16" s="273"/>
      <c r="BN16" s="273"/>
      <c r="BO16" s="273"/>
      <c r="BP16" s="273"/>
      <c r="BQ16" s="273"/>
      <c r="BR16" s="273"/>
      <c r="BS16" s="273"/>
      <c r="BT16" s="273"/>
      <c r="BU16" s="273"/>
      <c r="BV16" s="273"/>
      <c r="BW16" s="273"/>
      <c r="BX16" s="273"/>
      <c r="BY16" s="273"/>
      <c r="BZ16" s="273"/>
      <c r="CA16" s="273"/>
      <c r="CB16" s="273"/>
      <c r="CC16" s="273"/>
      <c r="CD16" s="273"/>
      <c r="CE16" s="273"/>
      <c r="CF16" s="273"/>
      <c r="CG16" s="273"/>
      <c r="CH16" s="273"/>
      <c r="CI16" s="273"/>
      <c r="CJ16" s="273"/>
      <c r="CK16" s="273"/>
      <c r="CL16" s="273"/>
      <c r="CM16" s="273"/>
      <c r="CN16" s="273"/>
      <c r="CO16" s="273"/>
      <c r="CP16" s="273"/>
      <c r="CQ16" s="273"/>
      <c r="CR16" s="273"/>
      <c r="CS16" s="273"/>
      <c r="CT16" s="273"/>
      <c r="CU16" s="273"/>
      <c r="CV16" s="273"/>
    </row>
    <row r="17" spans="1:100" ht="22.35" customHeight="1">
      <c r="A17" s="272" t="s">
        <v>171</v>
      </c>
      <c r="B17" s="271">
        <v>4725</v>
      </c>
      <c r="C17" s="271">
        <v>2125.6</v>
      </c>
      <c r="D17" s="271">
        <v>3605.3</v>
      </c>
      <c r="E17" s="271">
        <v>3305.9</v>
      </c>
      <c r="F17" s="271">
        <v>3056.9</v>
      </c>
      <c r="G17" s="271">
        <v>4619.6000000000004</v>
      </c>
      <c r="H17" s="271">
        <v>2820.2</v>
      </c>
      <c r="I17" s="271">
        <v>3468</v>
      </c>
      <c r="J17" s="271">
        <v>3674.2</v>
      </c>
      <c r="K17" s="271">
        <v>1514.3</v>
      </c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I17" s="273"/>
      <c r="BJ17" s="273"/>
      <c r="BK17" s="273"/>
      <c r="BL17" s="273"/>
      <c r="BM17" s="273"/>
      <c r="BN17" s="273"/>
      <c r="BO17" s="273"/>
      <c r="BP17" s="273"/>
      <c r="BQ17" s="273"/>
      <c r="BR17" s="273"/>
      <c r="BS17" s="273"/>
      <c r="BT17" s="273"/>
      <c r="BU17" s="273"/>
      <c r="BV17" s="273"/>
      <c r="BW17" s="273"/>
      <c r="BX17" s="273"/>
      <c r="BY17" s="273"/>
      <c r="BZ17" s="273"/>
      <c r="CA17" s="273"/>
      <c r="CB17" s="273"/>
      <c r="CC17" s="273"/>
      <c r="CD17" s="273"/>
      <c r="CE17" s="273"/>
      <c r="CF17" s="273"/>
      <c r="CG17" s="273"/>
      <c r="CH17" s="273"/>
      <c r="CI17" s="273"/>
      <c r="CJ17" s="273"/>
      <c r="CK17" s="273"/>
      <c r="CL17" s="273"/>
      <c r="CM17" s="273"/>
      <c r="CN17" s="273"/>
      <c r="CO17" s="273"/>
      <c r="CP17" s="273"/>
      <c r="CQ17" s="273"/>
      <c r="CR17" s="273"/>
      <c r="CS17" s="273"/>
      <c r="CT17" s="273"/>
      <c r="CU17" s="273"/>
      <c r="CV17" s="273"/>
    </row>
    <row r="18" spans="1:100" ht="22.35" customHeight="1">
      <c r="A18" s="272" t="s">
        <v>172</v>
      </c>
      <c r="B18" s="271">
        <v>230.8</v>
      </c>
      <c r="C18" s="271">
        <v>168.6</v>
      </c>
      <c r="D18" s="271">
        <v>220.6</v>
      </c>
      <c r="E18" s="271">
        <v>197.6</v>
      </c>
      <c r="F18" s="271">
        <v>228.9</v>
      </c>
      <c r="G18" s="271">
        <v>241.9</v>
      </c>
      <c r="H18" s="271">
        <v>269.10000000000002</v>
      </c>
      <c r="I18" s="271">
        <v>258.10000000000002</v>
      </c>
      <c r="J18" s="271">
        <v>232.4</v>
      </c>
      <c r="K18" s="271">
        <v>179.6</v>
      </c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  <c r="BF18" s="273"/>
      <c r="BG18" s="273"/>
      <c r="BH18" s="273"/>
      <c r="BI18" s="273"/>
      <c r="BJ18" s="273"/>
      <c r="BK18" s="273"/>
      <c r="BL18" s="273"/>
      <c r="BM18" s="273"/>
      <c r="BN18" s="273"/>
      <c r="BO18" s="273"/>
      <c r="BP18" s="273"/>
      <c r="BQ18" s="273"/>
      <c r="BR18" s="273"/>
      <c r="BS18" s="273"/>
      <c r="BT18" s="273"/>
      <c r="BU18" s="273"/>
      <c r="BV18" s="273"/>
      <c r="BW18" s="273"/>
      <c r="BX18" s="273"/>
      <c r="BY18" s="273"/>
      <c r="BZ18" s="273"/>
      <c r="CA18" s="273"/>
      <c r="CB18" s="273"/>
      <c r="CC18" s="273"/>
      <c r="CD18" s="273"/>
      <c r="CE18" s="273"/>
      <c r="CF18" s="273"/>
      <c r="CG18" s="273"/>
      <c r="CH18" s="273"/>
      <c r="CI18" s="273"/>
      <c r="CJ18" s="273"/>
      <c r="CK18" s="273"/>
      <c r="CL18" s="273"/>
      <c r="CM18" s="273"/>
      <c r="CN18" s="273"/>
      <c r="CO18" s="273"/>
      <c r="CP18" s="273"/>
      <c r="CQ18" s="273"/>
      <c r="CR18" s="273"/>
      <c r="CS18" s="273"/>
      <c r="CT18" s="273"/>
      <c r="CU18" s="273"/>
      <c r="CV18" s="273"/>
    </row>
    <row r="19" spans="1:100" ht="22.35" customHeight="1">
      <c r="A19" s="288" t="s">
        <v>204</v>
      </c>
      <c r="B19" s="284">
        <v>13909.9</v>
      </c>
      <c r="C19" s="284">
        <v>14795.100000000002</v>
      </c>
      <c r="D19" s="284">
        <v>15288.900000000001</v>
      </c>
      <c r="E19" s="284">
        <v>15534.699999999997</v>
      </c>
      <c r="F19" s="284">
        <v>16092.599999999999</v>
      </c>
      <c r="G19" s="284">
        <v>16512.899999999998</v>
      </c>
      <c r="H19" s="284">
        <v>16264.5</v>
      </c>
      <c r="I19" s="284">
        <v>16523.2</v>
      </c>
      <c r="J19" s="284">
        <v>15943.1</v>
      </c>
      <c r="K19" s="284">
        <v>15729.900000000001</v>
      </c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273"/>
      <c r="CJ19" s="273"/>
      <c r="CK19" s="273"/>
      <c r="CL19" s="273"/>
      <c r="CM19" s="273"/>
      <c r="CN19" s="273"/>
      <c r="CO19" s="273"/>
      <c r="CP19" s="273"/>
      <c r="CQ19" s="273"/>
      <c r="CR19" s="273"/>
      <c r="CS19" s="273"/>
      <c r="CT19" s="273"/>
      <c r="CU19" s="273"/>
      <c r="CV19" s="273"/>
    </row>
    <row r="20" spans="1:100" ht="22.35" customHeight="1">
      <c r="A20" s="272" t="s">
        <v>174</v>
      </c>
      <c r="B20" s="271">
        <v>10419</v>
      </c>
      <c r="C20" s="271">
        <v>11213.300000000001</v>
      </c>
      <c r="D20" s="271">
        <v>11621.6</v>
      </c>
      <c r="E20" s="271">
        <v>11792.499999999998</v>
      </c>
      <c r="F20" s="271">
        <v>12308.299999999997</v>
      </c>
      <c r="G20" s="271">
        <v>12726.399999999998</v>
      </c>
      <c r="H20" s="271">
        <v>12413.6</v>
      </c>
      <c r="I20" s="271">
        <v>12626.300000000001</v>
      </c>
      <c r="J20" s="271">
        <v>12145</v>
      </c>
      <c r="K20" s="271">
        <v>11896.7</v>
      </c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3"/>
      <c r="BA20" s="273"/>
      <c r="BB20" s="273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273"/>
      <c r="BP20" s="273"/>
      <c r="BQ20" s="273"/>
      <c r="BR20" s="273"/>
      <c r="BS20" s="273"/>
      <c r="BT20" s="273"/>
      <c r="BU20" s="273"/>
      <c r="BV20" s="273"/>
      <c r="BW20" s="273"/>
      <c r="BX20" s="273"/>
      <c r="BY20" s="273"/>
      <c r="BZ20" s="273"/>
      <c r="CA20" s="273"/>
      <c r="CB20" s="273"/>
      <c r="CC20" s="273"/>
      <c r="CD20" s="273"/>
      <c r="CE20" s="273"/>
      <c r="CF20" s="273"/>
      <c r="CG20" s="273"/>
      <c r="CH20" s="273"/>
      <c r="CI20" s="273"/>
      <c r="CJ20" s="273"/>
      <c r="CK20" s="273"/>
      <c r="CL20" s="273"/>
      <c r="CM20" s="273"/>
      <c r="CN20" s="273"/>
      <c r="CO20" s="273"/>
      <c r="CP20" s="273"/>
      <c r="CQ20" s="273"/>
      <c r="CR20" s="273"/>
      <c r="CS20" s="273"/>
      <c r="CT20" s="273"/>
      <c r="CU20" s="273"/>
      <c r="CV20" s="273"/>
    </row>
    <row r="21" spans="1:100" ht="22.35" customHeight="1">
      <c r="A21" s="272" t="s">
        <v>175</v>
      </c>
      <c r="B21" s="271">
        <v>2836.6</v>
      </c>
      <c r="C21" s="271">
        <v>3098.5</v>
      </c>
      <c r="D21" s="271">
        <v>3121.2</v>
      </c>
      <c r="E21" s="271">
        <v>3216.5</v>
      </c>
      <c r="F21" s="271">
        <v>3318</v>
      </c>
      <c r="G21" s="271">
        <v>3483.1</v>
      </c>
      <c r="H21" s="271">
        <v>2888.8</v>
      </c>
      <c r="I21" s="271">
        <v>3017.5</v>
      </c>
      <c r="J21" s="271">
        <v>2955</v>
      </c>
      <c r="K21" s="271">
        <v>2953.1</v>
      </c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  <c r="AT21" s="273"/>
      <c r="AU21" s="273"/>
      <c r="AV21" s="273"/>
      <c r="AW21" s="273"/>
      <c r="AX21" s="273"/>
      <c r="AY21" s="273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3"/>
      <c r="BS21" s="273"/>
      <c r="BT21" s="273"/>
      <c r="BU21" s="273"/>
      <c r="BV21" s="273"/>
      <c r="BW21" s="273"/>
      <c r="BX21" s="273"/>
      <c r="BY21" s="273"/>
      <c r="BZ21" s="273"/>
      <c r="CA21" s="273"/>
      <c r="CB21" s="273"/>
      <c r="CC21" s="273"/>
      <c r="CD21" s="273"/>
      <c r="CE21" s="273"/>
      <c r="CF21" s="273"/>
      <c r="CG21" s="273"/>
      <c r="CH21" s="273"/>
      <c r="CI21" s="273"/>
      <c r="CJ21" s="273"/>
      <c r="CK21" s="273"/>
      <c r="CL21" s="273"/>
      <c r="CM21" s="273"/>
      <c r="CN21" s="273"/>
      <c r="CO21" s="273"/>
      <c r="CP21" s="273"/>
      <c r="CQ21" s="273"/>
      <c r="CR21" s="273"/>
      <c r="CS21" s="273"/>
      <c r="CT21" s="273"/>
      <c r="CU21" s="273"/>
      <c r="CV21" s="273"/>
    </row>
    <row r="22" spans="1:100" ht="22.35" customHeight="1">
      <c r="A22" s="272" t="s">
        <v>176</v>
      </c>
      <c r="B22" s="271">
        <v>4972.3999999999996</v>
      </c>
      <c r="C22" s="271">
        <v>5389.1</v>
      </c>
      <c r="D22" s="271">
        <v>5711.6</v>
      </c>
      <c r="E22" s="271">
        <v>5793.9</v>
      </c>
      <c r="F22" s="271">
        <v>6127.3</v>
      </c>
      <c r="G22" s="271">
        <v>6229.4</v>
      </c>
      <c r="H22" s="271">
        <v>6517.2</v>
      </c>
      <c r="I22" s="271">
        <v>6739.5</v>
      </c>
      <c r="J22" s="271">
        <v>6417.7</v>
      </c>
      <c r="K22" s="271">
        <v>6280.4</v>
      </c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3"/>
      <c r="BS22" s="273"/>
      <c r="BT22" s="273"/>
      <c r="BU22" s="273"/>
      <c r="BV22" s="273"/>
      <c r="BW22" s="273"/>
      <c r="BX22" s="273"/>
      <c r="BY22" s="273"/>
      <c r="BZ22" s="273"/>
      <c r="CA22" s="273"/>
      <c r="CB22" s="273"/>
      <c r="CC22" s="273"/>
      <c r="CD22" s="273"/>
      <c r="CE22" s="273"/>
      <c r="CF22" s="273"/>
      <c r="CG22" s="273"/>
      <c r="CH22" s="273"/>
      <c r="CI22" s="273"/>
      <c r="CJ22" s="273"/>
      <c r="CK22" s="273"/>
      <c r="CL22" s="273"/>
      <c r="CM22" s="273"/>
      <c r="CN22" s="273"/>
      <c r="CO22" s="273"/>
      <c r="CP22" s="273"/>
      <c r="CQ22" s="273"/>
      <c r="CR22" s="273"/>
      <c r="CS22" s="273"/>
      <c r="CT22" s="273"/>
      <c r="CU22" s="273"/>
      <c r="CV22" s="273"/>
    </row>
    <row r="23" spans="1:100" ht="22.35" customHeight="1">
      <c r="A23" s="272" t="s">
        <v>177</v>
      </c>
      <c r="B23" s="271">
        <v>50.7</v>
      </c>
      <c r="C23" s="271">
        <v>76.7</v>
      </c>
      <c r="D23" s="271">
        <v>68.7</v>
      </c>
      <c r="E23" s="271">
        <v>64</v>
      </c>
      <c r="F23" s="271">
        <v>61.800000000000004</v>
      </c>
      <c r="G23" s="271">
        <v>59.3</v>
      </c>
      <c r="H23" s="271">
        <v>59.4</v>
      </c>
      <c r="I23" s="271">
        <v>53.1</v>
      </c>
      <c r="J23" s="271">
        <v>50.6</v>
      </c>
      <c r="K23" s="271">
        <v>52.1</v>
      </c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3"/>
      <c r="AS23" s="273"/>
      <c r="AT23" s="273"/>
      <c r="AU23" s="273"/>
      <c r="AV23" s="273"/>
      <c r="AW23" s="273"/>
      <c r="AX23" s="273"/>
      <c r="AY23" s="273"/>
      <c r="AZ23" s="273"/>
      <c r="BA23" s="273"/>
      <c r="BB23" s="273"/>
      <c r="BC23" s="273"/>
      <c r="BD23" s="273"/>
      <c r="BE23" s="273"/>
      <c r="BF23" s="273"/>
      <c r="BG23" s="273"/>
      <c r="BH23" s="273"/>
      <c r="BI23" s="273"/>
      <c r="BJ23" s="273"/>
      <c r="BK23" s="273"/>
      <c r="BL23" s="273"/>
      <c r="BM23" s="273"/>
      <c r="BN23" s="273"/>
      <c r="BO23" s="273"/>
      <c r="BP23" s="273"/>
      <c r="BQ23" s="273"/>
      <c r="BR23" s="273"/>
      <c r="BS23" s="273"/>
      <c r="BT23" s="273"/>
      <c r="BU23" s="273"/>
      <c r="BV23" s="273"/>
      <c r="BW23" s="273"/>
      <c r="BX23" s="273"/>
      <c r="BY23" s="273"/>
      <c r="BZ23" s="273"/>
      <c r="CA23" s="273"/>
      <c r="CB23" s="273"/>
      <c r="CC23" s="273"/>
      <c r="CD23" s="273"/>
      <c r="CE23" s="273"/>
      <c r="CF23" s="273"/>
      <c r="CG23" s="273"/>
      <c r="CH23" s="273"/>
      <c r="CI23" s="273"/>
      <c r="CJ23" s="273"/>
      <c r="CK23" s="273"/>
      <c r="CL23" s="273"/>
      <c r="CM23" s="273"/>
      <c r="CN23" s="273"/>
      <c r="CO23" s="273"/>
      <c r="CP23" s="273"/>
      <c r="CQ23" s="273"/>
      <c r="CR23" s="273"/>
      <c r="CS23" s="273"/>
      <c r="CT23" s="273"/>
      <c r="CU23" s="273"/>
      <c r="CV23" s="273"/>
    </row>
    <row r="24" spans="1:100" ht="22.35" customHeight="1">
      <c r="A24" s="272" t="s">
        <v>178</v>
      </c>
      <c r="B24" s="271">
        <v>746.9</v>
      </c>
      <c r="C24" s="271">
        <v>838.6</v>
      </c>
      <c r="D24" s="271">
        <v>846</v>
      </c>
      <c r="E24" s="271">
        <v>836.5</v>
      </c>
      <c r="F24" s="271">
        <v>814.1</v>
      </c>
      <c r="G24" s="271">
        <v>895.8</v>
      </c>
      <c r="H24" s="271">
        <v>871.1</v>
      </c>
      <c r="I24" s="271">
        <v>837.4</v>
      </c>
      <c r="J24" s="271">
        <v>762.8</v>
      </c>
      <c r="K24" s="271">
        <v>605.4</v>
      </c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  <c r="AU24" s="273"/>
      <c r="AV24" s="273"/>
      <c r="AW24" s="273"/>
      <c r="AX24" s="273"/>
      <c r="AY24" s="273"/>
      <c r="AZ24" s="273"/>
      <c r="BA24" s="273"/>
      <c r="BB24" s="273"/>
      <c r="BC24" s="273"/>
      <c r="BD24" s="273"/>
      <c r="BE24" s="273"/>
      <c r="BF24" s="273"/>
      <c r="BG24" s="273"/>
      <c r="BH24" s="273"/>
      <c r="BI24" s="273"/>
      <c r="BJ24" s="273"/>
      <c r="BK24" s="273"/>
      <c r="BL24" s="273"/>
      <c r="BM24" s="273"/>
      <c r="BN24" s="273"/>
      <c r="BO24" s="273"/>
      <c r="BP24" s="273"/>
      <c r="BQ24" s="273"/>
      <c r="BR24" s="273"/>
      <c r="BS24" s="273"/>
      <c r="BT24" s="273"/>
      <c r="BU24" s="273"/>
      <c r="BV24" s="273"/>
      <c r="BW24" s="273"/>
      <c r="BX24" s="273"/>
      <c r="BY24" s="273"/>
      <c r="BZ24" s="273"/>
      <c r="CA24" s="273"/>
      <c r="CB24" s="273"/>
      <c r="CC24" s="273"/>
      <c r="CD24" s="273"/>
      <c r="CE24" s="273"/>
      <c r="CF24" s="273"/>
      <c r="CG24" s="273"/>
      <c r="CH24" s="273"/>
      <c r="CI24" s="273"/>
      <c r="CJ24" s="273"/>
      <c r="CK24" s="273"/>
      <c r="CL24" s="273"/>
      <c r="CM24" s="273"/>
      <c r="CN24" s="273"/>
      <c r="CO24" s="273"/>
      <c r="CP24" s="273"/>
      <c r="CQ24" s="273"/>
      <c r="CR24" s="273"/>
      <c r="CS24" s="273"/>
      <c r="CT24" s="273"/>
      <c r="CU24" s="273"/>
      <c r="CV24" s="273"/>
    </row>
    <row r="25" spans="1:100" ht="22.35" customHeight="1">
      <c r="A25" s="272" t="s">
        <v>179</v>
      </c>
      <c r="B25" s="271">
        <v>1544.6</v>
      </c>
      <c r="C25" s="271">
        <v>1543.3</v>
      </c>
      <c r="D25" s="271">
        <v>1622.9</v>
      </c>
      <c r="E25" s="271">
        <v>1640.8</v>
      </c>
      <c r="F25" s="271">
        <v>1752.3</v>
      </c>
      <c r="G25" s="271">
        <v>1839.9</v>
      </c>
      <c r="H25" s="271">
        <v>1862</v>
      </c>
      <c r="I25" s="271">
        <v>1779.1</v>
      </c>
      <c r="J25" s="271">
        <v>1786.4</v>
      </c>
      <c r="K25" s="271">
        <v>1849.7</v>
      </c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3"/>
      <c r="CO25" s="273"/>
      <c r="CP25" s="273"/>
      <c r="CQ25" s="273"/>
      <c r="CR25" s="273"/>
      <c r="CS25" s="273"/>
      <c r="CT25" s="273"/>
      <c r="CU25" s="273"/>
      <c r="CV25" s="273"/>
    </row>
    <row r="26" spans="1:100" ht="22.35" customHeight="1">
      <c r="A26" s="272" t="s">
        <v>180</v>
      </c>
      <c r="B26" s="271">
        <v>267.8</v>
      </c>
      <c r="C26" s="271">
        <v>267.10000000000002</v>
      </c>
      <c r="D26" s="271">
        <v>251.2</v>
      </c>
      <c r="E26" s="271">
        <v>240.79999999999998</v>
      </c>
      <c r="F26" s="271">
        <v>234.8</v>
      </c>
      <c r="G26" s="271">
        <v>218.9</v>
      </c>
      <c r="H26" s="271">
        <v>215.1</v>
      </c>
      <c r="I26" s="271">
        <v>199.7</v>
      </c>
      <c r="J26" s="271">
        <v>172.5</v>
      </c>
      <c r="K26" s="271">
        <v>156</v>
      </c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3"/>
      <c r="CP26" s="273"/>
      <c r="CQ26" s="273"/>
      <c r="CR26" s="273"/>
      <c r="CS26" s="273"/>
      <c r="CT26" s="273"/>
      <c r="CU26" s="273"/>
      <c r="CV26" s="273"/>
    </row>
    <row r="27" spans="1:100" ht="22.35" customHeight="1">
      <c r="A27" s="272" t="s">
        <v>181</v>
      </c>
      <c r="B27" s="271">
        <v>3490.9</v>
      </c>
      <c r="C27" s="271">
        <v>3581.8</v>
      </c>
      <c r="D27" s="271">
        <v>3667.3</v>
      </c>
      <c r="E27" s="271">
        <v>3742.2</v>
      </c>
      <c r="F27" s="271">
        <v>3784.3</v>
      </c>
      <c r="G27" s="271">
        <v>3786.4999999999995</v>
      </c>
      <c r="H27" s="271">
        <v>3850.9000000000005</v>
      </c>
      <c r="I27" s="271">
        <v>3896.9000000000005</v>
      </c>
      <c r="J27" s="271">
        <v>3798.1000000000004</v>
      </c>
      <c r="K27" s="271">
        <v>3833.2000000000003</v>
      </c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</row>
    <row r="28" spans="1:100" ht="22.35" customHeight="1">
      <c r="A28" s="272" t="s">
        <v>182</v>
      </c>
      <c r="B28" s="271">
        <v>2408.9</v>
      </c>
      <c r="C28" s="271">
        <v>2467.5</v>
      </c>
      <c r="D28" s="271">
        <v>2503.3000000000002</v>
      </c>
      <c r="E28" s="271">
        <v>2543.7000000000003</v>
      </c>
      <c r="F28" s="271">
        <v>2578.3000000000002</v>
      </c>
      <c r="G28" s="271">
        <v>2604.1999999999998</v>
      </c>
      <c r="H28" s="271">
        <v>2642.3</v>
      </c>
      <c r="I28" s="271">
        <v>2662.8</v>
      </c>
      <c r="J28" s="271">
        <v>2587.9</v>
      </c>
      <c r="K28" s="271">
        <v>2601.1</v>
      </c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</row>
    <row r="29" spans="1:100" ht="22.35" customHeight="1">
      <c r="A29" s="272" t="s">
        <v>183</v>
      </c>
      <c r="B29" s="271">
        <v>869.4</v>
      </c>
      <c r="C29" s="271">
        <v>888.9</v>
      </c>
      <c r="D29" s="271">
        <v>892.7</v>
      </c>
      <c r="E29" s="271">
        <v>930.3</v>
      </c>
      <c r="F29" s="271">
        <v>912.4</v>
      </c>
      <c r="G29" s="271">
        <v>906.6</v>
      </c>
      <c r="H29" s="271">
        <v>954.8</v>
      </c>
      <c r="I29" s="271">
        <v>935.8</v>
      </c>
      <c r="J29" s="271">
        <v>947.9</v>
      </c>
      <c r="K29" s="271">
        <v>964.7</v>
      </c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</row>
    <row r="30" spans="1:100" ht="22.35" customHeight="1">
      <c r="A30" s="272" t="s">
        <v>184</v>
      </c>
      <c r="B30" s="271">
        <v>212.6</v>
      </c>
      <c r="C30" s="271">
        <v>225.4</v>
      </c>
      <c r="D30" s="271">
        <v>271.29999999999995</v>
      </c>
      <c r="E30" s="271">
        <v>268.2</v>
      </c>
      <c r="F30" s="271">
        <v>293.60000000000002</v>
      </c>
      <c r="G30" s="271">
        <v>275.7</v>
      </c>
      <c r="H30" s="271">
        <v>253.8</v>
      </c>
      <c r="I30" s="271">
        <v>298.3</v>
      </c>
      <c r="J30" s="271">
        <v>262.3</v>
      </c>
      <c r="K30" s="271">
        <v>267.39999999999998</v>
      </c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</row>
    <row r="31" spans="1:100" ht="35.1" customHeight="1">
      <c r="A31" s="272" t="s">
        <v>205</v>
      </c>
      <c r="B31" s="271">
        <v>384</v>
      </c>
      <c r="C31" s="271">
        <v>402.1</v>
      </c>
      <c r="D31" s="271">
        <v>399.1</v>
      </c>
      <c r="E31" s="271">
        <v>394.7</v>
      </c>
      <c r="F31" s="271">
        <v>400.1</v>
      </c>
      <c r="G31" s="271">
        <v>409.8</v>
      </c>
      <c r="H31" s="271">
        <v>453</v>
      </c>
      <c r="I31" s="271">
        <v>457.8</v>
      </c>
      <c r="J31" s="271">
        <v>411.8</v>
      </c>
      <c r="K31" s="271">
        <v>411.6</v>
      </c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</row>
    <row r="32" spans="1:100" ht="60" customHeight="1">
      <c r="A32" s="272" t="s">
        <v>186</v>
      </c>
      <c r="B32" s="271">
        <v>991.6</v>
      </c>
      <c r="C32" s="271">
        <v>1014.9</v>
      </c>
      <c r="D32" s="271">
        <v>1013.9</v>
      </c>
      <c r="E32" s="271">
        <v>1013.8</v>
      </c>
      <c r="F32" s="271">
        <v>1020.9</v>
      </c>
      <c r="G32" s="271">
        <v>1015.5</v>
      </c>
      <c r="H32" s="271">
        <v>1000.2</v>
      </c>
      <c r="I32" s="271">
        <v>977.6</v>
      </c>
      <c r="J32" s="271">
        <v>978.7</v>
      </c>
      <c r="K32" s="271">
        <v>995.7</v>
      </c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</row>
    <row r="33" spans="1:100" ht="35.1" customHeight="1">
      <c r="A33" s="288" t="s">
        <v>437</v>
      </c>
      <c r="B33" s="284">
        <v>14550.599999999999</v>
      </c>
      <c r="C33" s="284">
        <v>14933.8</v>
      </c>
      <c r="D33" s="284">
        <v>15620.2</v>
      </c>
      <c r="E33" s="284">
        <v>15898.5</v>
      </c>
      <c r="F33" s="284">
        <v>16891.099999999999</v>
      </c>
      <c r="G33" s="284">
        <v>16730.8</v>
      </c>
      <c r="H33" s="284">
        <v>17428.5</v>
      </c>
      <c r="I33" s="284">
        <v>17314.7</v>
      </c>
      <c r="J33" s="284">
        <v>16520.100000000002</v>
      </c>
      <c r="K33" s="284">
        <v>16534.2</v>
      </c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</row>
    <row r="34" spans="1:100" ht="22.35" customHeight="1">
      <c r="A34" s="272" t="s">
        <v>187</v>
      </c>
      <c r="B34" s="271">
        <v>748.4</v>
      </c>
      <c r="C34" s="271">
        <v>760.2</v>
      </c>
      <c r="D34" s="271">
        <v>780.2</v>
      </c>
      <c r="E34" s="271">
        <v>800.3</v>
      </c>
      <c r="F34" s="271">
        <v>756.8</v>
      </c>
      <c r="G34" s="271">
        <v>790.6</v>
      </c>
      <c r="H34" s="271">
        <v>804.4</v>
      </c>
      <c r="I34" s="271">
        <v>786.6</v>
      </c>
      <c r="J34" s="271">
        <v>728.9</v>
      </c>
      <c r="K34" s="271">
        <v>762.3</v>
      </c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</row>
    <row r="35" spans="1:100" ht="22.35" customHeight="1">
      <c r="A35" s="272" t="s">
        <v>188</v>
      </c>
      <c r="B35" s="271">
        <v>1041.5</v>
      </c>
      <c r="C35" s="271">
        <v>1053.4000000000001</v>
      </c>
      <c r="D35" s="271">
        <v>1074.2</v>
      </c>
      <c r="E35" s="271">
        <v>1060.0999999999999</v>
      </c>
      <c r="F35" s="271">
        <v>1046.0999999999999</v>
      </c>
      <c r="G35" s="271">
        <v>1093.4000000000001</v>
      </c>
      <c r="H35" s="271">
        <v>1115.7</v>
      </c>
      <c r="I35" s="271">
        <v>1111.5</v>
      </c>
      <c r="J35" s="271">
        <v>1106</v>
      </c>
      <c r="K35" s="271">
        <v>1105.3</v>
      </c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</row>
    <row r="36" spans="1:100" ht="35.1" customHeight="1">
      <c r="A36" s="272" t="s">
        <v>189</v>
      </c>
      <c r="B36" s="271">
        <v>1034.9000000000001</v>
      </c>
      <c r="C36" s="271">
        <v>1038.0999999999999</v>
      </c>
      <c r="D36" s="271">
        <v>983.2</v>
      </c>
      <c r="E36" s="271">
        <v>1046.2</v>
      </c>
      <c r="F36" s="271">
        <v>1045.9000000000001</v>
      </c>
      <c r="G36" s="271">
        <v>1042.2</v>
      </c>
      <c r="H36" s="271">
        <v>1067.0999999999999</v>
      </c>
      <c r="I36" s="271">
        <v>1002.9</v>
      </c>
      <c r="J36" s="271">
        <v>804.2</v>
      </c>
      <c r="K36" s="271">
        <v>834.8</v>
      </c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</row>
    <row r="37" spans="1:100" ht="35.1" customHeight="1">
      <c r="A37" s="272" t="s">
        <v>190</v>
      </c>
      <c r="B37" s="271">
        <v>721.6</v>
      </c>
      <c r="C37" s="271">
        <v>770.8</v>
      </c>
      <c r="D37" s="271">
        <v>804.9</v>
      </c>
      <c r="E37" s="271">
        <v>817.9</v>
      </c>
      <c r="F37" s="271">
        <v>833.3</v>
      </c>
      <c r="G37" s="271">
        <v>871.2</v>
      </c>
      <c r="H37" s="271">
        <v>930.1</v>
      </c>
      <c r="I37" s="271">
        <v>946.1</v>
      </c>
      <c r="J37" s="271">
        <v>846.5</v>
      </c>
      <c r="K37" s="271">
        <v>882.4</v>
      </c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</row>
    <row r="38" spans="1:100" ht="22.35" customHeight="1">
      <c r="A38" s="272" t="s">
        <v>191</v>
      </c>
      <c r="B38" s="271">
        <v>444.7</v>
      </c>
      <c r="C38" s="271">
        <v>454</v>
      </c>
      <c r="D38" s="271">
        <v>457.7</v>
      </c>
      <c r="E38" s="271">
        <v>463.2</v>
      </c>
      <c r="F38" s="271">
        <v>469.5</v>
      </c>
      <c r="G38" s="271">
        <v>477.1</v>
      </c>
      <c r="H38" s="271">
        <v>483</v>
      </c>
      <c r="I38" s="271">
        <v>478.7</v>
      </c>
      <c r="J38" s="271">
        <v>473.1</v>
      </c>
      <c r="K38" s="271">
        <v>475.7</v>
      </c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</row>
    <row r="39" spans="1:100" ht="22.35" customHeight="1">
      <c r="A39" s="272" t="s">
        <v>192</v>
      </c>
      <c r="B39" s="271">
        <v>7877.9</v>
      </c>
      <c r="C39" s="271">
        <v>8115</v>
      </c>
      <c r="D39" s="271">
        <v>8760.7999999999993</v>
      </c>
      <c r="E39" s="271">
        <v>9000.7000000000007</v>
      </c>
      <c r="F39" s="271">
        <v>10036</v>
      </c>
      <c r="G39" s="271">
        <v>9762.6</v>
      </c>
      <c r="H39" s="271">
        <v>10241.6</v>
      </c>
      <c r="I39" s="271">
        <v>10219.4</v>
      </c>
      <c r="J39" s="271">
        <v>9885.8000000000011</v>
      </c>
      <c r="K39" s="271">
        <v>9791.4</v>
      </c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</row>
    <row r="40" spans="1:100" ht="35.1" customHeight="1">
      <c r="A40" s="272" t="s">
        <v>444</v>
      </c>
      <c r="B40" s="271">
        <v>770.8</v>
      </c>
      <c r="C40" s="271">
        <v>733.1</v>
      </c>
      <c r="D40" s="271">
        <v>719.9</v>
      </c>
      <c r="E40" s="271">
        <v>707.3</v>
      </c>
      <c r="F40" s="271">
        <v>691.4</v>
      </c>
      <c r="G40" s="271">
        <v>690.6</v>
      </c>
      <c r="H40" s="271">
        <v>691.7</v>
      </c>
      <c r="I40" s="271">
        <v>692.3</v>
      </c>
      <c r="J40" s="271">
        <v>693.5</v>
      </c>
      <c r="K40" s="271">
        <v>690.4</v>
      </c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</row>
    <row r="41" spans="1:100" ht="35.1" customHeight="1">
      <c r="A41" s="272" t="s">
        <v>194</v>
      </c>
      <c r="B41" s="271">
        <v>334</v>
      </c>
      <c r="C41" s="271">
        <v>334.3</v>
      </c>
      <c r="D41" s="271">
        <v>334.7</v>
      </c>
      <c r="E41" s="271">
        <v>335</v>
      </c>
      <c r="F41" s="271">
        <v>335.5</v>
      </c>
      <c r="G41" s="271">
        <v>335.9</v>
      </c>
      <c r="H41" s="271">
        <v>336.2</v>
      </c>
      <c r="I41" s="271">
        <v>336.6</v>
      </c>
      <c r="J41" s="271">
        <v>336.8</v>
      </c>
      <c r="K41" s="271">
        <v>337.4</v>
      </c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</row>
    <row r="42" spans="1:100" ht="22.35" customHeight="1">
      <c r="A42" s="272" t="s">
        <v>195</v>
      </c>
      <c r="B42" s="271">
        <v>383.8</v>
      </c>
      <c r="C42" s="271">
        <v>390.5</v>
      </c>
      <c r="D42" s="271">
        <v>387.6</v>
      </c>
      <c r="E42" s="271">
        <v>383.3</v>
      </c>
      <c r="F42" s="271">
        <v>388.5</v>
      </c>
      <c r="G42" s="271">
        <v>398</v>
      </c>
      <c r="H42" s="271">
        <v>439.9</v>
      </c>
      <c r="I42" s="271">
        <v>444.6</v>
      </c>
      <c r="J42" s="271">
        <v>400</v>
      </c>
      <c r="K42" s="271">
        <v>399.7</v>
      </c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</row>
    <row r="43" spans="1:100" ht="48.6" customHeight="1">
      <c r="A43" s="272" t="s">
        <v>206</v>
      </c>
      <c r="B43" s="271">
        <v>188</v>
      </c>
      <c r="C43" s="271">
        <v>213.5</v>
      </c>
      <c r="D43" s="271">
        <v>209.7</v>
      </c>
      <c r="E43" s="271">
        <v>190.6</v>
      </c>
      <c r="F43" s="271">
        <v>195</v>
      </c>
      <c r="G43" s="271">
        <v>182.9</v>
      </c>
      <c r="H43" s="271">
        <v>211.6</v>
      </c>
      <c r="I43" s="271">
        <v>197.9</v>
      </c>
      <c r="J43" s="271">
        <v>162.4</v>
      </c>
      <c r="K43" s="271">
        <v>196.4</v>
      </c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</row>
    <row r="44" spans="1:100" ht="35.1" customHeight="1">
      <c r="A44" s="272" t="s">
        <v>439</v>
      </c>
      <c r="B44" s="271">
        <v>1005</v>
      </c>
      <c r="C44" s="271">
        <v>1070.9000000000001</v>
      </c>
      <c r="D44" s="271">
        <v>1107.3</v>
      </c>
      <c r="E44" s="271">
        <v>1093.9000000000001</v>
      </c>
      <c r="F44" s="271">
        <v>1093.1000000000001</v>
      </c>
      <c r="G44" s="271">
        <v>1086.3</v>
      </c>
      <c r="H44" s="271">
        <v>1107.2</v>
      </c>
      <c r="I44" s="271">
        <v>1098.0999999999999</v>
      </c>
      <c r="J44" s="271">
        <v>1082.9000000000001</v>
      </c>
      <c r="K44" s="271">
        <v>1058.4000000000001</v>
      </c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</row>
    <row r="45" spans="1:100" ht="35.1" customHeight="1">
      <c r="A45" s="288" t="s">
        <v>198</v>
      </c>
      <c r="B45" s="284">
        <v>26858</v>
      </c>
      <c r="C45" s="284">
        <v>25037.099999999995</v>
      </c>
      <c r="D45" s="284">
        <v>27541.899999999998</v>
      </c>
      <c r="E45" s="284">
        <v>25918.099999999991</v>
      </c>
      <c r="F45" s="284">
        <v>27960.700000000004</v>
      </c>
      <c r="G45" s="284">
        <v>28661.500000000004</v>
      </c>
      <c r="H45" s="284">
        <v>27672.199999999997</v>
      </c>
      <c r="I45" s="284">
        <v>28789.200000000001</v>
      </c>
      <c r="J45" s="284">
        <v>26183.399999999998</v>
      </c>
      <c r="K45" s="284">
        <v>21683.799999999992</v>
      </c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</row>
    <row r="46" spans="1:100" s="7" customFormat="1" ht="22.35" customHeight="1">
      <c r="A46" s="288" t="s">
        <v>199</v>
      </c>
      <c r="B46" s="284">
        <v>3061.6</v>
      </c>
      <c r="C46" s="284">
        <v>2938.6</v>
      </c>
      <c r="D46" s="284">
        <v>2880.4</v>
      </c>
      <c r="E46" s="284">
        <v>2835.8</v>
      </c>
      <c r="F46" s="284">
        <v>2769.2</v>
      </c>
      <c r="G46" s="284">
        <v>2756.9</v>
      </c>
      <c r="H46" s="284">
        <v>2736.1</v>
      </c>
      <c r="I46" s="284">
        <v>2725.1</v>
      </c>
      <c r="J46" s="284">
        <v>2736.3</v>
      </c>
      <c r="K46" s="284">
        <v>2673</v>
      </c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6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6"/>
      <c r="CB46" s="286"/>
      <c r="CC46" s="286"/>
      <c r="CD46" s="286"/>
      <c r="CE46" s="286"/>
      <c r="CF46" s="286"/>
      <c r="CG46" s="286"/>
      <c r="CH46" s="286"/>
      <c r="CI46" s="286"/>
      <c r="CJ46" s="286"/>
      <c r="CK46" s="286"/>
      <c r="CL46" s="286"/>
      <c r="CM46" s="286"/>
      <c r="CN46" s="286"/>
      <c r="CO46" s="286"/>
      <c r="CP46" s="286"/>
      <c r="CQ46" s="286"/>
      <c r="CR46" s="286"/>
      <c r="CS46" s="286"/>
      <c r="CT46" s="286"/>
      <c r="CU46" s="286"/>
      <c r="CV46" s="286"/>
    </row>
    <row r="47" spans="1:100" ht="35.1" customHeight="1">
      <c r="A47" s="282" t="s">
        <v>207</v>
      </c>
      <c r="B47" s="284">
        <v>23796.400000000001</v>
      </c>
      <c r="C47" s="284">
        <v>22098.499999999996</v>
      </c>
      <c r="D47" s="284">
        <v>24661.499999999996</v>
      </c>
      <c r="E47" s="284">
        <v>23082.299999999992</v>
      </c>
      <c r="F47" s="284">
        <v>25191.500000000004</v>
      </c>
      <c r="G47" s="284">
        <v>25904.600000000002</v>
      </c>
      <c r="H47" s="284">
        <v>24936.1</v>
      </c>
      <c r="I47" s="284">
        <v>26064.100000000002</v>
      </c>
      <c r="J47" s="284">
        <v>23447.1</v>
      </c>
      <c r="K47" s="284">
        <v>19010.799999999992</v>
      </c>
      <c r="L47" s="28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</row>
    <row r="48" spans="1:100" ht="22.35" customHeight="1">
      <c r="A48" s="272" t="s">
        <v>157</v>
      </c>
      <c r="B48" s="272"/>
      <c r="C48" s="272"/>
      <c r="D48" s="272"/>
      <c r="E48" s="272"/>
      <c r="F48" s="272"/>
      <c r="G48" s="272"/>
      <c r="H48" s="272"/>
      <c r="I48" s="272"/>
      <c r="J48" s="272"/>
      <c r="K48" s="272"/>
      <c r="L48" s="28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</row>
    <row r="49" spans="1:100" ht="29.1" customHeight="1">
      <c r="A49" s="472" t="s">
        <v>557</v>
      </c>
      <c r="B49" s="472"/>
      <c r="C49" s="472"/>
      <c r="D49" s="472"/>
      <c r="E49" s="472"/>
      <c r="F49" s="472"/>
      <c r="G49" s="472"/>
      <c r="H49" s="472"/>
      <c r="I49" s="472"/>
      <c r="J49" s="472"/>
      <c r="K49" s="472"/>
      <c r="L49" s="28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</row>
    <row r="50" spans="1:100" ht="29.1" customHeight="1">
      <c r="A50" s="472" t="s">
        <v>555</v>
      </c>
      <c r="B50" s="472"/>
      <c r="C50" s="472"/>
      <c r="D50" s="472"/>
      <c r="E50" s="472"/>
      <c r="F50" s="472"/>
      <c r="G50" s="472"/>
      <c r="H50" s="472"/>
      <c r="I50" s="472"/>
      <c r="J50" s="472"/>
      <c r="K50" s="472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</row>
    <row r="51" spans="1:100" ht="29.1" customHeight="1">
      <c r="A51" s="472" t="s">
        <v>558</v>
      </c>
      <c r="B51" s="472"/>
      <c r="C51" s="472"/>
      <c r="D51" s="472"/>
      <c r="E51" s="472"/>
      <c r="F51" s="472"/>
      <c r="G51" s="472"/>
      <c r="H51" s="472"/>
      <c r="I51" s="472"/>
      <c r="J51" s="472"/>
      <c r="K51" s="472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</row>
    <row r="52" spans="1:100" ht="29.1" customHeight="1">
      <c r="A52" s="472" t="s">
        <v>442</v>
      </c>
      <c r="B52" s="472"/>
      <c r="C52" s="472"/>
      <c r="D52" s="472"/>
      <c r="E52" s="472"/>
      <c r="F52" s="472"/>
      <c r="G52" s="472"/>
      <c r="H52" s="472"/>
      <c r="I52" s="472"/>
      <c r="J52" s="472"/>
      <c r="K52" s="472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</row>
    <row r="53" spans="1:100" ht="29.1" customHeight="1">
      <c r="A53" s="472" t="s">
        <v>443</v>
      </c>
      <c r="B53" s="472"/>
      <c r="C53" s="472"/>
      <c r="D53" s="472"/>
      <c r="E53" s="472"/>
      <c r="F53" s="472"/>
      <c r="G53" s="472"/>
      <c r="H53" s="472"/>
      <c r="I53" s="472"/>
      <c r="J53" s="472"/>
      <c r="K53" s="472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</row>
    <row r="54" spans="1:100">
      <c r="B54" s="26"/>
      <c r="C54" s="26"/>
      <c r="D54" s="26"/>
      <c r="E54" s="26"/>
      <c r="F54" s="26"/>
      <c r="G54" s="26"/>
      <c r="H54" s="26"/>
    </row>
  </sheetData>
  <mergeCells count="9">
    <mergeCell ref="A50:K50"/>
    <mergeCell ref="A51:K51"/>
    <mergeCell ref="A52:K52"/>
    <mergeCell ref="A53:K53"/>
    <mergeCell ref="A1:K1"/>
    <mergeCell ref="A3:K3"/>
    <mergeCell ref="A4:K4"/>
    <mergeCell ref="A5:K5"/>
    <mergeCell ref="A49:K49"/>
  </mergeCells>
  <printOptions horizontalCentered="1" verticalCentered="1"/>
  <pageMargins left="0.39370078740157477" right="0.39370078740157477" top="0.39370078740157477" bottom="0.39370078740157477" header="0" footer="0"/>
  <pageSetup paperSize="9" scale="5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72338-78C0-4902-B102-35398BF49342}">
  <sheetPr codeName="Hoja5">
    <pageSetUpPr fitToPage="1"/>
  </sheetPr>
  <dimension ref="A1:J22"/>
  <sheetViews>
    <sheetView showGridLines="0" zoomScaleNormal="100" workbookViewId="0">
      <selection activeCell="A3" sqref="A3:I3"/>
    </sheetView>
  </sheetViews>
  <sheetFormatPr baseColWidth="10" defaultRowHeight="15"/>
  <cols>
    <col min="1" max="1" width="6.5703125" style="55" customWidth="1"/>
    <col min="2" max="2" width="13" style="55" customWidth="1"/>
    <col min="3" max="3" width="19.42578125" style="55" customWidth="1"/>
    <col min="4" max="4" width="20.140625" style="55" customWidth="1"/>
    <col min="5" max="5" width="19.42578125" style="55" customWidth="1"/>
    <col min="6" max="6" width="20.140625" style="55" customWidth="1"/>
    <col min="7" max="7" width="13" style="55" customWidth="1"/>
    <col min="8" max="8" width="19.42578125" style="55" customWidth="1"/>
    <col min="9" max="9" width="20.140625" style="55" customWidth="1"/>
    <col min="10" max="10" width="13.5703125" style="55" customWidth="1"/>
    <col min="11" max="11" width="14.28515625" style="55" customWidth="1"/>
    <col min="12" max="16384" width="11.42578125" style="55"/>
  </cols>
  <sheetData>
    <row r="1" spans="1:10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130"/>
    </row>
    <row r="2" spans="1:10" ht="18">
      <c r="A2" s="92"/>
      <c r="B2" s="92"/>
      <c r="C2" s="92"/>
      <c r="D2" s="92"/>
      <c r="E2" s="92"/>
      <c r="F2" s="92"/>
      <c r="G2" s="92"/>
      <c r="H2" s="92"/>
      <c r="I2" s="92"/>
      <c r="J2" s="130"/>
    </row>
    <row r="3" spans="1:10" ht="33.75" customHeight="1">
      <c r="A3" s="428" t="s">
        <v>625</v>
      </c>
      <c r="B3" s="428"/>
      <c r="C3" s="428"/>
      <c r="D3" s="428"/>
      <c r="E3" s="428"/>
      <c r="F3" s="428"/>
      <c r="G3" s="428"/>
      <c r="H3" s="428"/>
      <c r="I3" s="428"/>
      <c r="J3" s="130"/>
    </row>
    <row r="4" spans="1:10" ht="24.6" customHeight="1">
      <c r="A4" s="132"/>
      <c r="B4" s="132"/>
      <c r="C4" s="132"/>
      <c r="D4" s="132"/>
      <c r="E4" s="132"/>
      <c r="F4" s="132"/>
      <c r="G4" s="132"/>
      <c r="H4" s="132"/>
      <c r="I4" s="132"/>
      <c r="J4" s="142"/>
    </row>
    <row r="5" spans="1:10" ht="23.1" customHeight="1">
      <c r="A5" s="133"/>
      <c r="B5" s="437" t="s">
        <v>626</v>
      </c>
      <c r="C5" s="437"/>
      <c r="D5" s="437"/>
      <c r="E5" s="437" t="s">
        <v>627</v>
      </c>
      <c r="F5" s="437"/>
      <c r="G5" s="437" t="s">
        <v>628</v>
      </c>
      <c r="H5" s="437"/>
      <c r="I5" s="437"/>
      <c r="J5" s="143"/>
    </row>
    <row r="6" spans="1:10" ht="23.85" customHeight="1">
      <c r="A6" s="131" t="s">
        <v>38</v>
      </c>
      <c r="B6" s="131" t="s">
        <v>629</v>
      </c>
      <c r="C6" s="131" t="s">
        <v>630</v>
      </c>
      <c r="D6" s="131" t="s">
        <v>133</v>
      </c>
      <c r="E6" s="131" t="s">
        <v>630</v>
      </c>
      <c r="F6" s="131" t="s">
        <v>133</v>
      </c>
      <c r="G6" s="131" t="s">
        <v>629</v>
      </c>
      <c r="H6" s="131" t="s">
        <v>630</v>
      </c>
      <c r="I6" s="131" t="s">
        <v>133</v>
      </c>
      <c r="J6" s="144"/>
    </row>
    <row r="7" spans="1:10" ht="23.85" customHeight="1">
      <c r="A7" s="134">
        <v>2020</v>
      </c>
      <c r="B7" s="136">
        <v>9007.3378146874238</v>
      </c>
      <c r="C7" s="138">
        <v>100</v>
      </c>
      <c r="D7" s="140" t="s">
        <v>631</v>
      </c>
      <c r="E7" s="138">
        <v>100</v>
      </c>
      <c r="F7" s="140" t="s">
        <v>631</v>
      </c>
      <c r="G7" s="136">
        <v>9007.3378146874238</v>
      </c>
      <c r="H7" s="138">
        <v>100</v>
      </c>
      <c r="I7" s="140" t="s">
        <v>631</v>
      </c>
      <c r="J7" s="144"/>
    </row>
    <row r="8" spans="1:10" ht="23.85" customHeight="1">
      <c r="A8" s="134">
        <v>2021</v>
      </c>
      <c r="B8" s="136">
        <v>9258.239033705393</v>
      </c>
      <c r="C8" s="138">
        <v>102.78552025226419</v>
      </c>
      <c r="D8" s="141">
        <v>2.7855202522641918E-2</v>
      </c>
      <c r="E8" s="138">
        <v>102.56</v>
      </c>
      <c r="F8" s="141">
        <v>2.5600000000000001E-2</v>
      </c>
      <c r="G8" s="136">
        <v>9027.1441436285022</v>
      </c>
      <c r="H8" s="138">
        <v>100.21989104159924</v>
      </c>
      <c r="I8" s="141">
        <v>2.1989104159922945E-3</v>
      </c>
      <c r="J8" s="144"/>
    </row>
    <row r="9" spans="1:10" ht="23.85" customHeight="1">
      <c r="A9" s="135">
        <v>2022</v>
      </c>
      <c r="B9" s="137">
        <v>9588.3000969815967</v>
      </c>
      <c r="C9" s="139">
        <v>106.44987780237189</v>
      </c>
      <c r="D9" s="141">
        <v>3.565052296387998E-2</v>
      </c>
      <c r="E9" s="138">
        <v>107.390576</v>
      </c>
      <c r="F9" s="141">
        <v>4.7100000000000003E-2</v>
      </c>
      <c r="G9" s="136">
        <v>8928.4371628489971</v>
      </c>
      <c r="H9" s="138">
        <v>99.124040271812945</v>
      </c>
      <c r="I9" s="141">
        <v>-1.0934463791538396E-2</v>
      </c>
      <c r="J9" s="144"/>
    </row>
    <row r="10" spans="1:10" ht="23.85" customHeight="1">
      <c r="A10" s="135">
        <v>2023</v>
      </c>
      <c r="B10" s="137">
        <v>9966.7048826950104</v>
      </c>
      <c r="C10" s="139">
        <v>110.65095023352222</v>
      </c>
      <c r="D10" s="141">
        <v>3.9465263069158069E-2</v>
      </c>
      <c r="E10" s="138">
        <v>114.09174794239999</v>
      </c>
      <c r="F10" s="141">
        <v>6.2399999999999997E-2</v>
      </c>
      <c r="G10" s="136">
        <v>8735.6930386646109</v>
      </c>
      <c r="H10" s="138">
        <v>96.984183544444534</v>
      </c>
      <c r="I10" s="141">
        <v>-2.1587666538819494E-2</v>
      </c>
      <c r="J10" s="144"/>
    </row>
    <row r="18" spans="4:10">
      <c r="D18" s="56"/>
      <c r="E18" s="56"/>
      <c r="F18" s="56"/>
      <c r="G18" s="56"/>
    </row>
    <row r="22" spans="4:10">
      <c r="J22" s="64"/>
    </row>
  </sheetData>
  <mergeCells count="5">
    <mergeCell ref="A1:I1"/>
    <mergeCell ref="A3:I3"/>
    <mergeCell ref="B5:D5"/>
    <mergeCell ref="E5:F5"/>
    <mergeCell ref="G5:I5"/>
  </mergeCells>
  <printOptions horizontalCentered="1" verticalCentered="1"/>
  <pageMargins left="0.39370078740157477" right="0.39370078740157477" top="0.39370078740157477" bottom="0.39370078740157477" header="0.31496062992125984" footer="0.31496062992125984"/>
  <pageSetup paperSize="9" scale="64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25">
    <pageSetUpPr fitToPage="1"/>
  </sheetPr>
  <dimension ref="A1:K102"/>
  <sheetViews>
    <sheetView showGridLines="0" zoomScale="75" zoomScaleNormal="75" zoomScaleSheetLayoutView="75" workbookViewId="0">
      <selection sqref="A1:I5"/>
    </sheetView>
  </sheetViews>
  <sheetFormatPr baseColWidth="10" defaultColWidth="11.42578125" defaultRowHeight="12.75"/>
  <cols>
    <col min="1" max="1" width="15.28515625" style="4" customWidth="1"/>
    <col min="2" max="2" width="20.7109375" style="4" customWidth="1"/>
    <col min="3" max="3" width="21.28515625" style="4" customWidth="1"/>
    <col min="4" max="4" width="18.7109375" style="4" customWidth="1"/>
    <col min="5" max="6" width="22.7109375" style="4" customWidth="1"/>
    <col min="7" max="7" width="22.42578125" style="4" customWidth="1"/>
    <col min="8" max="8" width="19.28515625" style="4" customWidth="1"/>
    <col min="9" max="9" width="22.7109375" style="4" customWidth="1"/>
    <col min="10" max="10" width="5" style="4" customWidth="1"/>
    <col min="11" max="11" width="13.5703125" style="4" customWidth="1"/>
    <col min="12" max="16384" width="11.42578125" style="4"/>
  </cols>
  <sheetData>
    <row r="1" spans="1:11" ht="18" customHeight="1">
      <c r="A1" s="461" t="s">
        <v>469</v>
      </c>
      <c r="B1" s="461"/>
      <c r="C1" s="461"/>
      <c r="D1" s="461"/>
      <c r="E1" s="461"/>
      <c r="F1" s="461"/>
      <c r="G1" s="461"/>
      <c r="H1" s="461"/>
      <c r="I1" s="461"/>
      <c r="J1" s="276"/>
      <c r="K1" s="276"/>
    </row>
    <row r="2" spans="1:11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</row>
    <row r="3" spans="1:11" ht="15.75">
      <c r="A3" s="505" t="s">
        <v>540</v>
      </c>
      <c r="B3" s="505"/>
      <c r="C3" s="505"/>
      <c r="D3" s="505"/>
      <c r="E3" s="505"/>
      <c r="F3" s="505"/>
      <c r="G3" s="505"/>
      <c r="H3" s="505"/>
      <c r="I3" s="505"/>
      <c r="J3" s="276"/>
      <c r="K3" s="276"/>
    </row>
    <row r="4" spans="1:11" ht="15.75">
      <c r="A4" s="505" t="s">
        <v>434</v>
      </c>
      <c r="B4" s="505"/>
      <c r="C4" s="505"/>
      <c r="D4" s="505"/>
      <c r="E4" s="505"/>
      <c r="F4" s="505"/>
      <c r="G4" s="505"/>
      <c r="H4" s="505"/>
      <c r="I4" s="505"/>
      <c r="J4" s="273"/>
      <c r="K4" s="273"/>
    </row>
    <row r="5" spans="1:11" ht="15.75">
      <c r="A5" s="505" t="s">
        <v>435</v>
      </c>
      <c r="B5" s="505"/>
      <c r="C5" s="505"/>
      <c r="D5" s="505"/>
      <c r="E5" s="505"/>
      <c r="F5" s="505"/>
      <c r="G5" s="505"/>
      <c r="H5" s="505"/>
      <c r="I5" s="505"/>
      <c r="J5" s="273"/>
      <c r="K5" s="273"/>
    </row>
    <row r="6" spans="1:11" ht="22.35" customHeight="1">
      <c r="A6" s="278"/>
      <c r="B6" s="278"/>
      <c r="C6" s="278"/>
      <c r="D6" s="278"/>
      <c r="E6" s="278"/>
      <c r="F6" s="278"/>
      <c r="G6" s="278"/>
      <c r="H6" s="278"/>
      <c r="I6" s="278"/>
      <c r="J6" s="273"/>
      <c r="K6" s="273"/>
    </row>
    <row r="7" spans="1:11" ht="22.35" customHeight="1">
      <c r="A7" s="468" t="s">
        <v>38</v>
      </c>
      <c r="B7" s="285" t="s">
        <v>208</v>
      </c>
      <c r="C7" s="469" t="s">
        <v>164</v>
      </c>
      <c r="D7" s="285" t="s">
        <v>209</v>
      </c>
      <c r="E7" s="469" t="s">
        <v>307</v>
      </c>
      <c r="F7" s="469" t="s">
        <v>305</v>
      </c>
      <c r="G7" s="469" t="s">
        <v>306</v>
      </c>
      <c r="H7" s="469" t="s">
        <v>252</v>
      </c>
      <c r="I7" s="469" t="s">
        <v>454</v>
      </c>
      <c r="J7" s="273"/>
      <c r="K7" s="273"/>
    </row>
    <row r="8" spans="1:11" ht="22.35" customHeight="1">
      <c r="A8" s="468"/>
      <c r="B8" s="285" t="s">
        <v>210</v>
      </c>
      <c r="C8" s="469"/>
      <c r="D8" s="285" t="s">
        <v>211</v>
      </c>
      <c r="E8" s="469"/>
      <c r="F8" s="469"/>
      <c r="G8" s="469"/>
      <c r="H8" s="469"/>
      <c r="I8" s="469"/>
      <c r="J8" s="273"/>
      <c r="K8" s="278"/>
    </row>
    <row r="9" spans="1:11" ht="22.35" customHeight="1">
      <c r="A9" s="267">
        <v>2014</v>
      </c>
      <c r="B9" s="271">
        <v>22896.399999999994</v>
      </c>
      <c r="C9" s="271">
        <v>5151</v>
      </c>
      <c r="D9" s="271">
        <v>17745.399999999994</v>
      </c>
      <c r="E9" s="271">
        <v>3745.0590000000002</v>
      </c>
      <c r="F9" s="271">
        <v>5943.7</v>
      </c>
      <c r="G9" s="271">
        <v>328</v>
      </c>
      <c r="H9" s="271">
        <v>23361.099999999995</v>
      </c>
      <c r="I9" s="271">
        <v>19616.040999999994</v>
      </c>
      <c r="J9" s="273"/>
      <c r="K9" s="273"/>
    </row>
    <row r="10" spans="1:11" ht="22.35" customHeight="1">
      <c r="A10" s="267">
        <v>2015</v>
      </c>
      <c r="B10" s="271">
        <v>24537.899999999998</v>
      </c>
      <c r="C10" s="271">
        <v>5167.3</v>
      </c>
      <c r="D10" s="271">
        <v>19370.599999999999</v>
      </c>
      <c r="E10" s="271">
        <v>3978.9850000000001</v>
      </c>
      <c r="F10" s="271">
        <v>5495.2</v>
      </c>
      <c r="G10" s="271">
        <v>347</v>
      </c>
      <c r="H10" s="271">
        <v>24518.799999999999</v>
      </c>
      <c r="I10" s="271">
        <v>20539.814999999999</v>
      </c>
      <c r="J10" s="273"/>
      <c r="K10" s="291"/>
    </row>
    <row r="11" spans="1:11" ht="22.35" customHeight="1">
      <c r="A11" s="267">
        <v>2016</v>
      </c>
      <c r="B11" s="271">
        <v>27327.999999999989</v>
      </c>
      <c r="C11" s="271">
        <v>5137.5</v>
      </c>
      <c r="D11" s="271">
        <v>22190.499999999989</v>
      </c>
      <c r="E11" s="271">
        <v>4279.1279999999997</v>
      </c>
      <c r="F11" s="271">
        <v>5839.6</v>
      </c>
      <c r="G11" s="271">
        <v>383.3</v>
      </c>
      <c r="H11" s="271">
        <v>27646.799999999992</v>
      </c>
      <c r="I11" s="271">
        <v>23367.671999999991</v>
      </c>
      <c r="J11" s="273"/>
      <c r="K11" s="273"/>
    </row>
    <row r="12" spans="1:11" ht="22.35" customHeight="1">
      <c r="A12" s="267">
        <v>2017</v>
      </c>
      <c r="B12" s="271">
        <v>28846.300000000003</v>
      </c>
      <c r="C12" s="271">
        <v>5189.2</v>
      </c>
      <c r="D12" s="271">
        <v>23657.100000000002</v>
      </c>
      <c r="E12" s="271">
        <v>4592.17</v>
      </c>
      <c r="F12" s="271">
        <v>5901.7</v>
      </c>
      <c r="G12" s="271">
        <v>406.6</v>
      </c>
      <c r="H12" s="271">
        <v>29152.200000000004</v>
      </c>
      <c r="I12" s="271">
        <v>24560.030000000002</v>
      </c>
      <c r="J12" s="273"/>
      <c r="K12" s="273"/>
    </row>
    <row r="13" spans="1:11" ht="22.35" customHeight="1">
      <c r="A13" s="267">
        <v>2018</v>
      </c>
      <c r="B13" s="271">
        <v>28742.999999999989</v>
      </c>
      <c r="C13" s="271">
        <v>5351.5</v>
      </c>
      <c r="D13" s="271">
        <v>23391.499999999989</v>
      </c>
      <c r="E13" s="271">
        <v>4900.3</v>
      </c>
      <c r="F13" s="271">
        <v>5795.8</v>
      </c>
      <c r="G13" s="271">
        <v>432</v>
      </c>
      <c r="H13" s="271">
        <v>28755.299999999988</v>
      </c>
      <c r="I13" s="271">
        <v>23854.999999999989</v>
      </c>
      <c r="J13" s="273"/>
      <c r="K13" s="273"/>
    </row>
    <row r="14" spans="1:11" ht="22.35" customHeight="1">
      <c r="A14" s="267">
        <v>2019</v>
      </c>
      <c r="B14" s="271">
        <v>27944.5</v>
      </c>
      <c r="C14" s="271">
        <v>5462.5</v>
      </c>
      <c r="D14" s="271">
        <v>22482</v>
      </c>
      <c r="E14" s="271">
        <v>5354.3796670000002</v>
      </c>
      <c r="F14" s="271">
        <v>5914.9</v>
      </c>
      <c r="G14" s="271">
        <v>450.5</v>
      </c>
      <c r="H14" s="271">
        <v>27946.400000000001</v>
      </c>
      <c r="I14" s="271">
        <v>22592.020333</v>
      </c>
      <c r="J14" s="273"/>
      <c r="K14" s="273"/>
    </row>
    <row r="15" spans="1:11" ht="22.35" customHeight="1">
      <c r="A15" s="267">
        <v>2020</v>
      </c>
      <c r="B15" s="271">
        <v>27841.4</v>
      </c>
      <c r="C15" s="271">
        <v>5530.8</v>
      </c>
      <c r="D15" s="271">
        <v>22310.600000000002</v>
      </c>
      <c r="E15" s="271">
        <v>5914.3249999999998</v>
      </c>
      <c r="F15" s="271">
        <v>5703.9</v>
      </c>
      <c r="G15" s="271">
        <v>449.4</v>
      </c>
      <c r="H15" s="271">
        <v>27565.1</v>
      </c>
      <c r="I15" s="271">
        <v>21650.775000000001</v>
      </c>
      <c r="J15" s="273"/>
      <c r="K15" s="273"/>
    </row>
    <row r="16" spans="1:11" ht="22.35" customHeight="1">
      <c r="A16" s="267">
        <v>2021</v>
      </c>
      <c r="B16" s="271">
        <v>30286.999999999996</v>
      </c>
      <c r="C16" s="271">
        <v>5712</v>
      </c>
      <c r="D16" s="271">
        <v>24574.999999999996</v>
      </c>
      <c r="E16" s="271">
        <v>6162.6769999999997</v>
      </c>
      <c r="F16" s="271">
        <v>5832.1</v>
      </c>
      <c r="G16" s="271">
        <v>464.1</v>
      </c>
      <c r="H16" s="271">
        <v>29943</v>
      </c>
      <c r="I16" s="271">
        <v>23780.322999999997</v>
      </c>
      <c r="J16" s="273"/>
      <c r="K16" s="273"/>
    </row>
    <row r="17" spans="1:11" ht="22.35" customHeight="1">
      <c r="A17" s="267">
        <v>2022</v>
      </c>
      <c r="B17" s="271">
        <v>29380.999999999993</v>
      </c>
      <c r="C17" s="271">
        <v>6070.3</v>
      </c>
      <c r="D17" s="271">
        <v>23310.699999999993</v>
      </c>
      <c r="E17" s="271">
        <v>6140.04</v>
      </c>
      <c r="F17" s="271">
        <v>6153.9</v>
      </c>
      <c r="G17" s="271">
        <v>480.8</v>
      </c>
      <c r="H17" s="271">
        <v>28983.799999999992</v>
      </c>
      <c r="I17" s="271">
        <v>22843.759999999995</v>
      </c>
      <c r="J17" s="273"/>
      <c r="K17" s="273"/>
    </row>
    <row r="18" spans="1:11" ht="22.35" customHeight="1">
      <c r="A18" s="268" t="s">
        <v>617</v>
      </c>
      <c r="B18" s="271">
        <v>34020.100000000006</v>
      </c>
      <c r="C18" s="271">
        <v>6493.7</v>
      </c>
      <c r="D18" s="271">
        <v>27526.400000000005</v>
      </c>
      <c r="E18" s="271">
        <v>6156.8729999999996</v>
      </c>
      <c r="F18" s="271">
        <v>6012.4</v>
      </c>
      <c r="G18" s="271">
        <v>470.7</v>
      </c>
      <c r="H18" s="271">
        <v>33068.100000000006</v>
      </c>
      <c r="I18" s="271">
        <v>26911.227000000006</v>
      </c>
      <c r="J18" s="273"/>
      <c r="K18" s="273"/>
    </row>
    <row r="19" spans="1:11" ht="22.35" customHeight="1">
      <c r="A19" s="268" t="s">
        <v>618</v>
      </c>
      <c r="B19" s="271">
        <v>39516.80000000001</v>
      </c>
      <c r="C19" s="271">
        <v>6915.8</v>
      </c>
      <c r="D19" s="271">
        <v>32601.000000000011</v>
      </c>
      <c r="E19" s="271">
        <v>6633.7737043477155</v>
      </c>
      <c r="F19" s="271">
        <v>5636.3</v>
      </c>
      <c r="G19" s="271">
        <v>478.09999999999997</v>
      </c>
      <c r="H19" s="271">
        <v>37759.200000000012</v>
      </c>
      <c r="I19" s="271">
        <v>31125.426295652298</v>
      </c>
      <c r="J19" s="273"/>
      <c r="K19" s="273"/>
    </row>
    <row r="20" spans="1:11" ht="22.35" customHeight="1">
      <c r="A20" s="473"/>
      <c r="B20" s="473"/>
      <c r="C20" s="473"/>
      <c r="D20" s="473"/>
      <c r="E20" s="473"/>
      <c r="F20" s="473"/>
      <c r="G20" s="473"/>
      <c r="H20" s="473"/>
      <c r="I20" s="473"/>
      <c r="J20" s="273"/>
      <c r="K20" s="273"/>
    </row>
    <row r="21" spans="1:11" ht="22.35" customHeight="1">
      <c r="A21" s="269" t="s">
        <v>157</v>
      </c>
      <c r="B21" s="272"/>
      <c r="C21" s="272"/>
      <c r="D21" s="272"/>
      <c r="E21" s="272"/>
      <c r="F21" s="272"/>
      <c r="G21" s="272"/>
      <c r="H21" s="272"/>
      <c r="I21" s="272"/>
      <c r="J21" s="273"/>
      <c r="K21" s="273"/>
    </row>
    <row r="22" spans="1:11" ht="22.35" customHeight="1">
      <c r="A22" s="269" t="s">
        <v>158</v>
      </c>
      <c r="B22" s="272"/>
      <c r="C22" s="272"/>
      <c r="D22" s="272"/>
      <c r="E22" s="272"/>
      <c r="F22" s="272"/>
      <c r="G22" s="272"/>
      <c r="H22" s="272"/>
      <c r="I22" s="272"/>
      <c r="J22" s="273"/>
      <c r="K22" s="273"/>
    </row>
    <row r="23" spans="1:11" ht="14.25">
      <c r="A23" s="35"/>
      <c r="B23" s="36"/>
      <c r="C23" s="36"/>
      <c r="D23" s="36"/>
      <c r="E23" s="36"/>
      <c r="F23" s="36"/>
      <c r="G23" s="36"/>
      <c r="H23" s="36"/>
      <c r="I23" s="36"/>
    </row>
    <row r="24" spans="1:11" ht="14.25">
      <c r="A24" s="35"/>
      <c r="B24" s="36"/>
      <c r="C24" s="36"/>
      <c r="D24" s="36"/>
      <c r="E24" s="36"/>
      <c r="F24" s="36"/>
      <c r="G24" s="36"/>
      <c r="H24" s="36"/>
      <c r="I24" s="36"/>
    </row>
    <row r="25" spans="1:11" ht="14.25">
      <c r="A25" s="35"/>
      <c r="B25" s="36"/>
      <c r="C25" s="36"/>
      <c r="D25" s="36"/>
      <c r="E25" s="36"/>
      <c r="F25" s="36"/>
      <c r="G25" s="36"/>
      <c r="H25" s="36"/>
      <c r="I25" s="36"/>
    </row>
    <row r="26" spans="1:11" ht="14.25">
      <c r="A26" s="35"/>
      <c r="B26" s="36"/>
      <c r="C26" s="36"/>
      <c r="D26" s="36"/>
      <c r="E26" s="36"/>
      <c r="F26" s="36"/>
      <c r="G26" s="36"/>
      <c r="H26" s="36"/>
      <c r="I26" s="36"/>
    </row>
    <row r="27" spans="1:11" ht="14.25">
      <c r="A27" s="35"/>
      <c r="B27" s="36"/>
      <c r="C27" s="36"/>
      <c r="D27" s="36"/>
      <c r="E27" s="36"/>
      <c r="F27" s="36"/>
      <c r="G27" s="36"/>
      <c r="H27" s="36"/>
      <c r="I27" s="36"/>
    </row>
    <row r="28" spans="1:11" ht="14.25">
      <c r="A28" s="35"/>
      <c r="B28" s="36"/>
      <c r="C28" s="36"/>
      <c r="D28" s="36"/>
      <c r="E28" s="36"/>
      <c r="F28" s="36"/>
      <c r="G28" s="36"/>
      <c r="H28" s="36"/>
      <c r="I28" s="36"/>
    </row>
    <row r="29" spans="1:11" ht="14.25">
      <c r="A29" s="35"/>
      <c r="B29" s="36"/>
      <c r="C29" s="36"/>
      <c r="D29" s="36"/>
      <c r="E29" s="36"/>
      <c r="F29" s="36"/>
      <c r="G29" s="36"/>
      <c r="H29" s="36"/>
      <c r="I29" s="36"/>
    </row>
    <row r="30" spans="1:11" ht="14.25">
      <c r="A30" s="35"/>
      <c r="B30" s="36"/>
      <c r="C30" s="36"/>
      <c r="D30" s="36"/>
      <c r="E30" s="36"/>
      <c r="F30" s="36"/>
      <c r="G30" s="36"/>
      <c r="H30" s="36"/>
      <c r="I30" s="36"/>
    </row>
    <row r="31" spans="1:11" ht="14.25">
      <c r="A31" s="35"/>
      <c r="B31" s="36"/>
      <c r="C31" s="36"/>
      <c r="D31" s="36"/>
      <c r="E31" s="36"/>
      <c r="F31" s="36"/>
      <c r="G31" s="36"/>
      <c r="H31" s="36"/>
      <c r="I31" s="36"/>
    </row>
    <row r="32" spans="1:11" ht="14.25">
      <c r="A32" s="35"/>
      <c r="B32" s="36"/>
      <c r="C32" s="36"/>
      <c r="D32" s="36"/>
      <c r="E32" s="36"/>
      <c r="F32" s="36"/>
      <c r="G32" s="36"/>
      <c r="H32" s="36"/>
      <c r="I32" s="36"/>
    </row>
    <row r="33" spans="1:9" ht="14.25">
      <c r="A33" s="35"/>
      <c r="B33" s="36"/>
      <c r="C33" s="36"/>
      <c r="D33" s="36"/>
      <c r="E33" s="36"/>
      <c r="F33" s="36"/>
      <c r="G33" s="36"/>
      <c r="H33" s="36"/>
      <c r="I33" s="36"/>
    </row>
    <row r="34" spans="1:9" ht="14.25">
      <c r="A34" s="35"/>
      <c r="B34" s="36"/>
      <c r="C34" s="36"/>
      <c r="D34" s="36"/>
      <c r="E34" s="36"/>
      <c r="F34" s="36"/>
      <c r="G34" s="36"/>
      <c r="H34" s="36"/>
      <c r="I34" s="36"/>
    </row>
    <row r="35" spans="1:9" ht="14.25">
      <c r="A35" s="35"/>
      <c r="B35" s="36"/>
      <c r="C35" s="36"/>
      <c r="D35" s="36"/>
      <c r="E35" s="36"/>
      <c r="F35" s="36"/>
      <c r="G35" s="36"/>
      <c r="H35" s="36"/>
      <c r="I35" s="36"/>
    </row>
    <row r="36" spans="1:9" ht="14.25">
      <c r="A36" s="35"/>
      <c r="B36" s="36"/>
      <c r="C36" s="36"/>
      <c r="D36" s="36"/>
      <c r="E36" s="36"/>
      <c r="F36" s="36"/>
      <c r="G36" s="36"/>
      <c r="H36" s="36"/>
      <c r="I36" s="36"/>
    </row>
    <row r="37" spans="1:9" ht="14.25">
      <c r="A37" s="35"/>
      <c r="B37" s="36"/>
      <c r="C37" s="36"/>
      <c r="D37" s="36"/>
      <c r="E37" s="36"/>
      <c r="F37" s="36"/>
      <c r="G37" s="36"/>
      <c r="H37" s="36"/>
      <c r="I37" s="36"/>
    </row>
    <row r="38" spans="1:9" ht="14.25">
      <c r="A38" s="35"/>
      <c r="B38" s="36"/>
      <c r="C38" s="36"/>
      <c r="D38" s="36"/>
      <c r="E38" s="36"/>
      <c r="F38" s="36"/>
      <c r="G38" s="36"/>
      <c r="H38" s="36"/>
      <c r="I38" s="36"/>
    </row>
    <row r="39" spans="1:9" ht="14.25">
      <c r="A39" s="35"/>
      <c r="B39" s="36"/>
      <c r="C39" s="36"/>
      <c r="D39" s="36"/>
      <c r="E39" s="36"/>
      <c r="F39" s="36"/>
      <c r="G39" s="36"/>
      <c r="H39" s="36"/>
      <c r="I39" s="36"/>
    </row>
    <row r="40" spans="1:9" ht="14.25">
      <c r="A40" s="35"/>
      <c r="B40" s="36"/>
      <c r="C40" s="36"/>
      <c r="D40" s="36"/>
      <c r="E40" s="36"/>
      <c r="F40" s="36"/>
      <c r="G40" s="36"/>
      <c r="H40" s="36"/>
      <c r="I40" s="36"/>
    </row>
    <row r="41" spans="1:9" ht="14.25">
      <c r="A41" s="35"/>
      <c r="B41" s="36"/>
      <c r="C41" s="36"/>
      <c r="D41" s="36"/>
      <c r="E41" s="36"/>
      <c r="F41" s="36"/>
      <c r="G41" s="36"/>
      <c r="H41" s="36"/>
      <c r="I41" s="36"/>
    </row>
    <row r="42" spans="1:9" ht="14.25">
      <c r="A42" s="35"/>
      <c r="B42" s="36"/>
      <c r="C42" s="36"/>
      <c r="D42" s="36"/>
      <c r="E42" s="36"/>
      <c r="F42" s="36"/>
      <c r="G42" s="36"/>
      <c r="H42" s="36"/>
      <c r="I42" s="36"/>
    </row>
    <row r="43" spans="1:9" ht="14.25">
      <c r="A43" s="35"/>
      <c r="B43" s="36"/>
      <c r="C43" s="36"/>
      <c r="D43" s="36"/>
      <c r="E43" s="36"/>
      <c r="F43" s="36"/>
      <c r="G43" s="36"/>
      <c r="H43" s="36"/>
      <c r="I43" s="36"/>
    </row>
    <row r="44" spans="1:9" ht="14.25">
      <c r="A44" s="35"/>
      <c r="B44" s="36"/>
      <c r="C44" s="36"/>
      <c r="D44" s="36"/>
      <c r="E44" s="36"/>
      <c r="F44" s="36"/>
      <c r="G44" s="36"/>
      <c r="H44" s="36"/>
      <c r="I44" s="36"/>
    </row>
    <row r="45" spans="1:9" ht="14.25">
      <c r="A45" s="35"/>
      <c r="B45" s="36"/>
      <c r="C45" s="36"/>
      <c r="D45" s="36"/>
      <c r="E45" s="36"/>
      <c r="F45" s="36"/>
      <c r="G45" s="36"/>
      <c r="H45" s="36"/>
      <c r="I45" s="36"/>
    </row>
    <row r="46" spans="1:9" ht="14.25">
      <c r="A46" s="35"/>
      <c r="B46" s="36"/>
      <c r="C46" s="36"/>
      <c r="D46" s="36"/>
      <c r="E46" s="36"/>
      <c r="F46" s="36"/>
      <c r="G46" s="36"/>
      <c r="H46" s="36"/>
      <c r="I46" s="36"/>
    </row>
    <row r="47" spans="1:9" ht="14.25">
      <c r="A47" s="35"/>
      <c r="B47" s="36"/>
      <c r="C47" s="36"/>
      <c r="D47" s="36"/>
      <c r="E47" s="36"/>
      <c r="F47" s="36"/>
      <c r="G47" s="36"/>
      <c r="H47" s="36"/>
      <c r="I47" s="36"/>
    </row>
    <row r="48" spans="1:9" ht="14.25">
      <c r="A48" s="35"/>
      <c r="B48" s="36"/>
      <c r="C48" s="36"/>
      <c r="D48" s="36"/>
      <c r="E48" s="36"/>
      <c r="F48" s="36"/>
      <c r="G48" s="36"/>
      <c r="H48" s="36"/>
      <c r="I48" s="36"/>
    </row>
    <row r="49" spans="1:9" ht="14.25">
      <c r="A49" s="35"/>
      <c r="B49" s="36"/>
      <c r="C49" s="36"/>
      <c r="D49" s="36"/>
      <c r="E49" s="36"/>
      <c r="F49" s="36"/>
      <c r="G49" s="36"/>
      <c r="H49" s="36"/>
      <c r="I49" s="36"/>
    </row>
    <row r="50" spans="1:9">
      <c r="A50" s="5"/>
    </row>
    <row r="51" spans="1:9">
      <c r="A51" s="5"/>
    </row>
    <row r="52" spans="1:9">
      <c r="A52" s="5"/>
    </row>
    <row r="53" spans="1:9">
      <c r="A53" s="5"/>
    </row>
    <row r="54" spans="1:9">
      <c r="A54" s="5"/>
    </row>
    <row r="55" spans="1:9">
      <c r="A55" s="5"/>
    </row>
    <row r="56" spans="1:9">
      <c r="A56" s="5"/>
    </row>
    <row r="57" spans="1:9">
      <c r="A57" s="5"/>
    </row>
    <row r="58" spans="1:9">
      <c r="A58" s="5"/>
    </row>
    <row r="59" spans="1:9">
      <c r="A59" s="5"/>
    </row>
    <row r="60" spans="1:9">
      <c r="A60" s="5"/>
    </row>
    <row r="61" spans="1:9">
      <c r="A61" s="5"/>
    </row>
    <row r="62" spans="1:9">
      <c r="A62" s="5"/>
    </row>
    <row r="63" spans="1:9">
      <c r="A63" s="5"/>
    </row>
    <row r="64" spans="1:9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</sheetData>
  <mergeCells count="12">
    <mergeCell ref="G7:G8"/>
    <mergeCell ref="H7:H8"/>
    <mergeCell ref="I7:I8"/>
    <mergeCell ref="A20:I20"/>
    <mergeCell ref="A1:I1"/>
    <mergeCell ref="A3:I3"/>
    <mergeCell ref="A4:I4"/>
    <mergeCell ref="A5:I5"/>
    <mergeCell ref="A7:A8"/>
    <mergeCell ref="C7:C8"/>
    <mergeCell ref="E7:E8"/>
    <mergeCell ref="F7:F8"/>
  </mergeCells>
  <printOptions horizontalCentered="1" verticalCentered="1"/>
  <pageMargins left="0.39370078740157477" right="0.39370078740157477" top="0.39370078740157477" bottom="0.39370078740157477" header="0" footer="0"/>
  <pageSetup paperSize="9" scale="52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26">
    <pageSetUpPr fitToPage="1"/>
  </sheetPr>
  <dimension ref="A1:J102"/>
  <sheetViews>
    <sheetView showGridLines="0" zoomScale="75" zoomScaleNormal="75" zoomScaleSheetLayoutView="100" workbookViewId="0">
      <selection sqref="A1:F5"/>
    </sheetView>
  </sheetViews>
  <sheetFormatPr baseColWidth="10" defaultColWidth="11.42578125" defaultRowHeight="12.75"/>
  <cols>
    <col min="1" max="1" width="15" style="4" customWidth="1"/>
    <col min="2" max="3" width="22.7109375" style="4" customWidth="1"/>
    <col min="4" max="4" width="21.42578125" style="4" customWidth="1"/>
    <col min="5" max="5" width="22.7109375" style="4" customWidth="1"/>
    <col min="6" max="6" width="21.42578125" style="4" customWidth="1"/>
    <col min="7" max="7" width="9.140625" style="4" customWidth="1"/>
    <col min="8" max="10" width="13.5703125" style="4" customWidth="1"/>
    <col min="11" max="16384" width="11.42578125" style="4"/>
  </cols>
  <sheetData>
    <row r="1" spans="1:10" ht="18" customHeight="1">
      <c r="A1" s="461" t="s">
        <v>469</v>
      </c>
      <c r="B1" s="461"/>
      <c r="C1" s="461"/>
      <c r="D1" s="461"/>
      <c r="E1" s="461"/>
      <c r="F1" s="461"/>
      <c r="G1" s="276"/>
      <c r="H1" s="276"/>
      <c r="I1" s="276"/>
      <c r="J1" s="276"/>
    </row>
    <row r="2" spans="1:10">
      <c r="A2" s="276"/>
      <c r="B2" s="276"/>
      <c r="C2" s="276"/>
      <c r="D2" s="276"/>
      <c r="E2" s="276"/>
      <c r="F2" s="276"/>
      <c r="G2" s="276"/>
      <c r="H2" s="276"/>
      <c r="I2" s="276"/>
      <c r="J2" s="276"/>
    </row>
    <row r="3" spans="1:10" ht="15.75">
      <c r="A3" s="505" t="s">
        <v>541</v>
      </c>
      <c r="B3" s="505"/>
      <c r="C3" s="505"/>
      <c r="D3" s="505"/>
      <c r="E3" s="505"/>
      <c r="F3" s="505"/>
      <c r="G3" s="276"/>
      <c r="H3" s="276"/>
      <c r="I3" s="276"/>
      <c r="J3" s="276"/>
    </row>
    <row r="4" spans="1:10" ht="15.75">
      <c r="A4" s="505" t="s">
        <v>434</v>
      </c>
      <c r="B4" s="505"/>
      <c r="C4" s="505"/>
      <c r="D4" s="505"/>
      <c r="E4" s="505"/>
      <c r="F4" s="505"/>
      <c r="G4" s="273"/>
      <c r="H4" s="273"/>
      <c r="I4" s="273"/>
      <c r="J4" s="273"/>
    </row>
    <row r="5" spans="1:10" ht="15.75">
      <c r="A5" s="505" t="s">
        <v>435</v>
      </c>
      <c r="B5" s="505"/>
      <c r="C5" s="505"/>
      <c r="D5" s="505"/>
      <c r="E5" s="505"/>
      <c r="F5" s="505"/>
      <c r="G5" s="273"/>
      <c r="H5" s="273"/>
      <c r="I5" s="273"/>
      <c r="J5" s="273"/>
    </row>
    <row r="6" spans="1:10" ht="22.35" customHeight="1">
      <c r="A6" s="273"/>
      <c r="B6" s="273"/>
      <c r="C6" s="273"/>
      <c r="D6" s="273"/>
      <c r="E6" s="273"/>
      <c r="F6" s="273"/>
      <c r="G6" s="273"/>
      <c r="H6" s="273"/>
      <c r="I6" s="273"/>
      <c r="J6" s="273"/>
    </row>
    <row r="7" spans="1:10" ht="22.35" customHeight="1">
      <c r="A7" s="468" t="s">
        <v>38</v>
      </c>
      <c r="B7" s="469" t="s">
        <v>454</v>
      </c>
      <c r="C7" s="469" t="s">
        <v>308</v>
      </c>
      <c r="D7" s="469" t="s">
        <v>309</v>
      </c>
      <c r="E7" s="469" t="s">
        <v>310</v>
      </c>
      <c r="F7" s="469" t="s">
        <v>455</v>
      </c>
      <c r="G7" s="278"/>
      <c r="H7" s="278"/>
      <c r="I7" s="273"/>
      <c r="J7" s="278"/>
    </row>
    <row r="8" spans="1:10" ht="22.35" customHeight="1">
      <c r="A8" s="468"/>
      <c r="B8" s="469"/>
      <c r="C8" s="469"/>
      <c r="D8" s="469"/>
      <c r="E8" s="469"/>
      <c r="F8" s="469"/>
      <c r="G8" s="278"/>
      <c r="H8" s="278"/>
      <c r="I8" s="273"/>
      <c r="J8" s="278"/>
    </row>
    <row r="9" spans="1:10" ht="22.35" customHeight="1">
      <c r="A9" s="468"/>
      <c r="B9" s="469"/>
      <c r="C9" s="469"/>
      <c r="D9" s="469"/>
      <c r="E9" s="469"/>
      <c r="F9" s="469"/>
      <c r="G9" s="278"/>
      <c r="H9" s="278"/>
      <c r="I9" s="273"/>
      <c r="J9" s="278"/>
    </row>
    <row r="10" spans="1:10" ht="22.35" customHeight="1">
      <c r="A10" s="267">
        <v>2014</v>
      </c>
      <c r="B10" s="271">
        <v>19615.995213999999</v>
      </c>
      <c r="C10" s="271">
        <v>1044.120019</v>
      </c>
      <c r="D10" s="271">
        <v>541.95799999999997</v>
      </c>
      <c r="E10" s="292" t="s">
        <v>212</v>
      </c>
      <c r="F10" s="271">
        <v>18029.917195000002</v>
      </c>
      <c r="G10" s="273"/>
      <c r="H10" s="273"/>
      <c r="I10" s="273"/>
      <c r="J10" s="273"/>
    </row>
    <row r="11" spans="1:10" ht="22.35" customHeight="1">
      <c r="A11" s="267">
        <v>2015</v>
      </c>
      <c r="B11" s="271">
        <v>20539.831219</v>
      </c>
      <c r="C11" s="271">
        <v>1063.452323</v>
      </c>
      <c r="D11" s="271">
        <v>434.88900000000001</v>
      </c>
      <c r="E11" s="292" t="s">
        <v>212</v>
      </c>
      <c r="F11" s="271">
        <v>19041.489895999999</v>
      </c>
      <c r="G11" s="273"/>
      <c r="H11" s="273"/>
      <c r="I11" s="273"/>
      <c r="J11" s="273"/>
    </row>
    <row r="12" spans="1:10" ht="22.35" customHeight="1">
      <c r="A12" s="267">
        <v>2016</v>
      </c>
      <c r="B12" s="271">
        <v>23367.649950999999</v>
      </c>
      <c r="C12" s="271">
        <v>1089.4678429999999</v>
      </c>
      <c r="D12" s="271">
        <v>390.11500000000001</v>
      </c>
      <c r="E12" s="292" t="s">
        <v>212</v>
      </c>
      <c r="F12" s="271">
        <v>21888.067107999999</v>
      </c>
      <c r="G12" s="273"/>
      <c r="H12" s="273"/>
      <c r="I12" s="273"/>
      <c r="J12" s="273"/>
    </row>
    <row r="13" spans="1:10" ht="22.35" customHeight="1">
      <c r="A13" s="267">
        <v>2017</v>
      </c>
      <c r="B13" s="271">
        <v>24560.054634</v>
      </c>
      <c r="C13" s="271">
        <v>1177.7249999999999</v>
      </c>
      <c r="D13" s="271">
        <v>380.95299999999997</v>
      </c>
      <c r="E13" s="292" t="s">
        <v>212</v>
      </c>
      <c r="F13" s="271">
        <v>23001.376634</v>
      </c>
      <c r="G13" s="273"/>
      <c r="H13" s="273"/>
      <c r="I13" s="273"/>
      <c r="J13" s="273"/>
    </row>
    <row r="14" spans="1:10" ht="22.35" customHeight="1">
      <c r="A14" s="267">
        <v>2018</v>
      </c>
      <c r="B14" s="271">
        <v>23854.992988999998</v>
      </c>
      <c r="C14" s="271">
        <v>1264.4870000000001</v>
      </c>
      <c r="D14" s="271">
        <v>382.721</v>
      </c>
      <c r="E14" s="292" t="s">
        <v>212</v>
      </c>
      <c r="F14" s="271">
        <v>22207.784988999996</v>
      </c>
      <c r="G14" s="273"/>
      <c r="H14" s="273"/>
      <c r="I14" s="273"/>
      <c r="J14" s="273"/>
    </row>
    <row r="15" spans="1:10" ht="22.35" customHeight="1">
      <c r="A15" s="267">
        <v>2019</v>
      </c>
      <c r="B15" s="271">
        <v>22591.972398999998</v>
      </c>
      <c r="C15" s="271">
        <v>1328.2128459999999</v>
      </c>
      <c r="D15" s="271">
        <v>373.09500000000003</v>
      </c>
      <c r="E15" s="292" t="s">
        <v>212</v>
      </c>
      <c r="F15" s="271">
        <v>20890.664552999999</v>
      </c>
      <c r="G15" s="273"/>
      <c r="H15" s="273"/>
      <c r="I15" s="273"/>
      <c r="J15" s="273"/>
    </row>
    <row r="16" spans="1:10" ht="22.35" customHeight="1">
      <c r="A16" s="267">
        <v>2020</v>
      </c>
      <c r="B16" s="271">
        <v>21650.771367000001</v>
      </c>
      <c r="C16" s="271">
        <v>1394.1124520000001</v>
      </c>
      <c r="D16" s="271">
        <v>369.19200000000001</v>
      </c>
      <c r="E16" s="292" t="s">
        <v>212</v>
      </c>
      <c r="F16" s="271">
        <v>19887.466915000001</v>
      </c>
      <c r="G16" s="273"/>
      <c r="H16" s="273"/>
      <c r="I16" s="273"/>
      <c r="J16" s="273"/>
    </row>
    <row r="17" spans="1:10" ht="22.35" customHeight="1">
      <c r="A17" s="267">
        <v>2021</v>
      </c>
      <c r="B17" s="271">
        <v>23780.281645999999</v>
      </c>
      <c r="C17" s="271">
        <v>1416.472704</v>
      </c>
      <c r="D17" s="271">
        <v>373.36200000000002</v>
      </c>
      <c r="E17" s="292" t="s">
        <v>212</v>
      </c>
      <c r="F17" s="271">
        <v>21990.446941999999</v>
      </c>
      <c r="G17" s="273"/>
      <c r="H17" s="273"/>
      <c r="I17" s="273"/>
      <c r="J17" s="273"/>
    </row>
    <row r="18" spans="1:10" ht="22.35" customHeight="1">
      <c r="A18" s="267">
        <v>2022</v>
      </c>
      <c r="B18" s="271">
        <v>22843.763278999999</v>
      </c>
      <c r="C18" s="271">
        <v>1454.458611</v>
      </c>
      <c r="D18" s="271">
        <v>415.935</v>
      </c>
      <c r="E18" s="292" t="s">
        <v>212</v>
      </c>
      <c r="F18" s="271">
        <v>20973.369667999996</v>
      </c>
      <c r="G18" s="273"/>
      <c r="H18" s="273"/>
      <c r="I18" s="273"/>
      <c r="J18" s="273"/>
    </row>
    <row r="19" spans="1:10" ht="22.35" customHeight="1">
      <c r="A19" s="268" t="s">
        <v>617</v>
      </c>
      <c r="B19" s="271">
        <v>26911.273563999999</v>
      </c>
      <c r="C19" s="271">
        <v>1479.887518</v>
      </c>
      <c r="D19" s="271">
        <v>772.56700000000001</v>
      </c>
      <c r="E19" s="292" t="s">
        <v>212</v>
      </c>
      <c r="F19" s="271">
        <v>24658.819046000001</v>
      </c>
      <c r="G19" s="273"/>
      <c r="H19" s="273"/>
      <c r="I19" s="273"/>
      <c r="J19" s="273"/>
    </row>
    <row r="20" spans="1:10" ht="22.35" customHeight="1">
      <c r="A20" s="268" t="s">
        <v>618</v>
      </c>
      <c r="B20" s="271">
        <v>31125.397808151276</v>
      </c>
      <c r="C20" s="271">
        <v>1512.9147313675339</v>
      </c>
      <c r="D20" s="271">
        <v>866.1714124627548</v>
      </c>
      <c r="E20" s="292" t="s">
        <v>212</v>
      </c>
      <c r="F20" s="271">
        <v>28746.311664320987</v>
      </c>
      <c r="G20" s="273"/>
      <c r="H20" s="273"/>
      <c r="I20" s="273"/>
      <c r="J20" s="273"/>
    </row>
    <row r="21" spans="1:10" ht="22.35" customHeight="1">
      <c r="A21" s="269" t="s">
        <v>157</v>
      </c>
      <c r="B21" s="272"/>
      <c r="C21" s="272"/>
      <c r="D21" s="272"/>
      <c r="E21" s="272"/>
      <c r="F21" s="272"/>
      <c r="G21" s="273"/>
      <c r="H21" s="273"/>
      <c r="I21" s="273"/>
      <c r="J21" s="273"/>
    </row>
    <row r="22" spans="1:10" ht="22.35" customHeight="1">
      <c r="A22" s="269" t="s">
        <v>158</v>
      </c>
      <c r="B22" s="272"/>
      <c r="C22" s="272"/>
      <c r="D22" s="272"/>
      <c r="E22" s="272"/>
      <c r="F22" s="272"/>
      <c r="G22" s="273"/>
      <c r="H22" s="273"/>
      <c r="I22" s="273"/>
      <c r="J22" s="273"/>
    </row>
    <row r="23" spans="1:10" ht="22.35" customHeight="1">
      <c r="A23" s="269" t="s">
        <v>213</v>
      </c>
      <c r="B23" s="272"/>
      <c r="C23" s="272"/>
      <c r="D23" s="272"/>
      <c r="E23" s="272"/>
      <c r="F23" s="272"/>
      <c r="G23" s="273"/>
      <c r="H23" s="273"/>
      <c r="I23" s="273"/>
      <c r="J23" s="273"/>
    </row>
    <row r="24" spans="1:10" ht="14.25">
      <c r="A24" s="35"/>
      <c r="B24" s="36"/>
      <c r="C24" s="36"/>
      <c r="D24" s="36"/>
      <c r="E24" s="36"/>
      <c r="F24" s="36"/>
    </row>
    <row r="25" spans="1:10" ht="14.25">
      <c r="A25" s="35"/>
      <c r="B25" s="36"/>
      <c r="C25" s="36"/>
      <c r="D25" s="36"/>
      <c r="E25" s="36"/>
      <c r="F25" s="36"/>
    </row>
    <row r="26" spans="1:10" ht="14.25">
      <c r="A26" s="35"/>
      <c r="B26" s="36"/>
      <c r="C26" s="36"/>
      <c r="D26" s="36"/>
      <c r="E26" s="36"/>
      <c r="F26" s="36"/>
    </row>
    <row r="27" spans="1:10" ht="14.25">
      <c r="A27" s="35"/>
      <c r="B27" s="36"/>
      <c r="C27" s="36"/>
      <c r="D27" s="36"/>
      <c r="E27" s="36"/>
      <c r="F27" s="36"/>
    </row>
    <row r="28" spans="1:10" ht="14.25">
      <c r="A28" s="35"/>
      <c r="B28" s="36"/>
      <c r="C28" s="36"/>
      <c r="D28" s="36"/>
      <c r="E28" s="36"/>
      <c r="F28" s="36"/>
    </row>
    <row r="29" spans="1:10" ht="14.25">
      <c r="A29" s="35"/>
      <c r="B29" s="36"/>
      <c r="C29" s="36"/>
      <c r="D29" s="36"/>
      <c r="E29" s="36"/>
      <c r="F29" s="36"/>
    </row>
    <row r="30" spans="1:10" ht="14.25">
      <c r="A30" s="35"/>
      <c r="B30" s="36"/>
      <c r="C30" s="36"/>
      <c r="D30" s="36"/>
      <c r="E30" s="36"/>
      <c r="F30" s="36"/>
    </row>
    <row r="31" spans="1:10" ht="14.25">
      <c r="A31" s="35"/>
      <c r="B31" s="36"/>
      <c r="C31" s="36"/>
      <c r="D31" s="36"/>
      <c r="E31" s="36"/>
      <c r="F31" s="36"/>
    </row>
    <row r="32" spans="1:10" ht="14.25">
      <c r="A32" s="35"/>
      <c r="B32" s="36"/>
      <c r="C32" s="36"/>
      <c r="D32" s="36"/>
      <c r="E32" s="36"/>
      <c r="F32" s="36"/>
    </row>
    <row r="33" spans="1:6" ht="14.25">
      <c r="A33" s="35"/>
      <c r="B33" s="36"/>
      <c r="C33" s="36"/>
      <c r="D33" s="36"/>
      <c r="E33" s="36"/>
      <c r="F33" s="36"/>
    </row>
    <row r="34" spans="1:6" ht="14.25">
      <c r="A34" s="35"/>
      <c r="B34" s="36"/>
      <c r="C34" s="36"/>
      <c r="D34" s="36"/>
      <c r="E34" s="36"/>
      <c r="F34" s="36"/>
    </row>
    <row r="35" spans="1:6" ht="14.25">
      <c r="A35" s="35"/>
      <c r="B35" s="36"/>
      <c r="C35" s="36"/>
      <c r="D35" s="36"/>
      <c r="E35" s="36"/>
      <c r="F35" s="36"/>
    </row>
    <row r="36" spans="1:6" ht="14.25">
      <c r="A36" s="35"/>
      <c r="B36" s="36"/>
      <c r="C36" s="36"/>
      <c r="D36" s="36"/>
      <c r="E36" s="36"/>
      <c r="F36" s="36"/>
    </row>
    <row r="37" spans="1:6" ht="14.25">
      <c r="A37" s="35"/>
      <c r="B37" s="36"/>
      <c r="C37" s="36"/>
      <c r="D37" s="36"/>
      <c r="E37" s="36"/>
      <c r="F37" s="36"/>
    </row>
    <row r="38" spans="1:6" ht="14.25">
      <c r="A38" s="35"/>
      <c r="B38" s="36"/>
      <c r="C38" s="36"/>
      <c r="D38" s="36"/>
      <c r="E38" s="36"/>
      <c r="F38" s="36"/>
    </row>
    <row r="39" spans="1:6" ht="14.25">
      <c r="A39" s="35"/>
      <c r="B39" s="36"/>
      <c r="C39" s="36"/>
      <c r="D39" s="36"/>
      <c r="E39" s="36"/>
      <c r="F39" s="36"/>
    </row>
    <row r="40" spans="1:6" ht="14.25">
      <c r="A40" s="35"/>
      <c r="B40" s="36"/>
      <c r="C40" s="36"/>
      <c r="D40" s="36"/>
      <c r="E40" s="36"/>
      <c r="F40" s="36"/>
    </row>
    <row r="41" spans="1:6" ht="14.25">
      <c r="A41" s="35"/>
      <c r="B41" s="36"/>
      <c r="C41" s="36"/>
      <c r="D41" s="36"/>
      <c r="E41" s="36"/>
      <c r="F41" s="36"/>
    </row>
    <row r="42" spans="1:6" ht="14.25">
      <c r="A42" s="35"/>
      <c r="B42" s="36"/>
      <c r="C42" s="36"/>
      <c r="D42" s="36"/>
      <c r="E42" s="36"/>
      <c r="F42" s="36"/>
    </row>
    <row r="43" spans="1:6" ht="14.25">
      <c r="A43" s="35"/>
      <c r="B43" s="36"/>
      <c r="C43" s="36"/>
      <c r="D43" s="36"/>
      <c r="E43" s="36"/>
      <c r="F43" s="36"/>
    </row>
    <row r="44" spans="1:6" ht="14.25">
      <c r="A44" s="35"/>
      <c r="B44" s="36"/>
      <c r="C44" s="36"/>
      <c r="D44" s="36"/>
      <c r="E44" s="36"/>
      <c r="F44" s="36"/>
    </row>
    <row r="45" spans="1:6" ht="14.25">
      <c r="A45" s="35"/>
      <c r="B45" s="36"/>
      <c r="C45" s="36"/>
      <c r="D45" s="36"/>
      <c r="E45" s="36"/>
      <c r="F45" s="36"/>
    </row>
    <row r="46" spans="1:6" ht="14.25">
      <c r="A46" s="35"/>
      <c r="B46" s="36"/>
      <c r="C46" s="36"/>
      <c r="D46" s="36"/>
      <c r="E46" s="36"/>
      <c r="F46" s="36"/>
    </row>
    <row r="47" spans="1:6" ht="14.25">
      <c r="A47" s="35"/>
      <c r="B47" s="36"/>
      <c r="C47" s="36"/>
      <c r="D47" s="36"/>
      <c r="E47" s="36"/>
      <c r="F47" s="36"/>
    </row>
    <row r="48" spans="1:6" ht="14.25">
      <c r="A48" s="35"/>
      <c r="B48" s="36"/>
      <c r="C48" s="36"/>
      <c r="D48" s="36"/>
      <c r="E48" s="36"/>
      <c r="F48" s="36"/>
    </row>
    <row r="49" spans="1:6" ht="14.25">
      <c r="A49" s="35"/>
      <c r="B49" s="36"/>
      <c r="C49" s="36"/>
      <c r="D49" s="36"/>
      <c r="E49" s="36"/>
      <c r="F49" s="36"/>
    </row>
    <row r="50" spans="1:6" ht="14.25">
      <c r="A50" s="35"/>
      <c r="B50" s="36"/>
      <c r="C50" s="36"/>
      <c r="D50" s="36"/>
      <c r="E50" s="36"/>
      <c r="F50" s="36"/>
    </row>
    <row r="51" spans="1:6" ht="14.25">
      <c r="A51" s="35"/>
      <c r="B51" s="36"/>
      <c r="C51" s="36"/>
      <c r="D51" s="36"/>
      <c r="E51" s="36"/>
      <c r="F51" s="36"/>
    </row>
    <row r="52" spans="1:6">
      <c r="A52" s="5"/>
    </row>
    <row r="53" spans="1:6">
      <c r="A53" s="5"/>
    </row>
    <row r="54" spans="1:6">
      <c r="A54" s="5"/>
    </row>
    <row r="55" spans="1:6">
      <c r="A55" s="5"/>
    </row>
    <row r="56" spans="1:6">
      <c r="A56" s="5"/>
    </row>
    <row r="57" spans="1:6">
      <c r="A57" s="5"/>
    </row>
    <row r="58" spans="1:6">
      <c r="A58" s="5"/>
    </row>
    <row r="59" spans="1:6">
      <c r="A59" s="5"/>
    </row>
    <row r="60" spans="1:6">
      <c r="A60" s="5"/>
    </row>
    <row r="61" spans="1:6">
      <c r="A61" s="5"/>
    </row>
    <row r="62" spans="1:6">
      <c r="A62" s="5"/>
    </row>
    <row r="63" spans="1:6">
      <c r="A63" s="5"/>
    </row>
    <row r="64" spans="1:6">
      <c r="A64" s="5"/>
    </row>
    <row r="65" spans="1:1">
      <c r="A65" s="5"/>
    </row>
    <row r="66" spans="1:1">
      <c r="A66" s="5"/>
    </row>
    <row r="67" spans="1:1">
      <c r="A67" s="5"/>
    </row>
    <row r="68" spans="1:1">
      <c r="A68" s="5"/>
    </row>
    <row r="69" spans="1:1">
      <c r="A69" s="5"/>
    </row>
    <row r="70" spans="1:1">
      <c r="A70" s="5"/>
    </row>
    <row r="71" spans="1:1">
      <c r="A71" s="5"/>
    </row>
    <row r="72" spans="1:1">
      <c r="A72" s="5"/>
    </row>
    <row r="73" spans="1:1">
      <c r="A73" s="5"/>
    </row>
    <row r="74" spans="1:1">
      <c r="A74" s="5"/>
    </row>
    <row r="75" spans="1:1">
      <c r="A75" s="5"/>
    </row>
    <row r="76" spans="1:1">
      <c r="A76" s="5"/>
    </row>
    <row r="77" spans="1:1">
      <c r="A77" s="5"/>
    </row>
    <row r="78" spans="1:1">
      <c r="A78" s="5"/>
    </row>
    <row r="79" spans="1:1">
      <c r="A79" s="5"/>
    </row>
    <row r="80" spans="1:1">
      <c r="A80" s="5"/>
    </row>
    <row r="81" spans="1:1">
      <c r="A81" s="5"/>
    </row>
    <row r="82" spans="1:1">
      <c r="A82" s="5"/>
    </row>
    <row r="83" spans="1:1">
      <c r="A83" s="5"/>
    </row>
    <row r="84" spans="1:1">
      <c r="A84" s="5"/>
    </row>
    <row r="85" spans="1:1">
      <c r="A85" s="5"/>
    </row>
    <row r="86" spans="1:1">
      <c r="A86" s="5"/>
    </row>
    <row r="87" spans="1:1">
      <c r="A87" s="5"/>
    </row>
    <row r="88" spans="1:1">
      <c r="A88" s="5"/>
    </row>
    <row r="89" spans="1:1">
      <c r="A89" s="5"/>
    </row>
    <row r="90" spans="1:1">
      <c r="A90" s="5"/>
    </row>
    <row r="91" spans="1:1">
      <c r="A91" s="5"/>
    </row>
    <row r="92" spans="1:1">
      <c r="A92" s="5"/>
    </row>
    <row r="93" spans="1:1">
      <c r="A93" s="5"/>
    </row>
    <row r="94" spans="1:1">
      <c r="A94" s="5"/>
    </row>
    <row r="95" spans="1:1">
      <c r="A95" s="5"/>
    </row>
    <row r="96" spans="1:1">
      <c r="A96" s="5"/>
    </row>
    <row r="97" spans="1:1">
      <c r="A97" s="5"/>
    </row>
    <row r="98" spans="1:1">
      <c r="A98" s="5"/>
    </row>
    <row r="99" spans="1:1">
      <c r="A99" s="5"/>
    </row>
    <row r="100" spans="1:1">
      <c r="A100" s="5"/>
    </row>
    <row r="101" spans="1:1">
      <c r="A101" s="5"/>
    </row>
    <row r="102" spans="1:1">
      <c r="A102" s="5"/>
    </row>
  </sheetData>
  <mergeCells count="10">
    <mergeCell ref="A1:F1"/>
    <mergeCell ref="A3:F3"/>
    <mergeCell ref="A4:F4"/>
    <mergeCell ref="A5:F5"/>
    <mergeCell ref="A7:A9"/>
    <mergeCell ref="B7:B9"/>
    <mergeCell ref="C7:C9"/>
    <mergeCell ref="D7:D9"/>
    <mergeCell ref="E7:E9"/>
    <mergeCell ref="F7:F9"/>
  </mergeCells>
  <printOptions horizontalCentered="1" verticalCentered="1"/>
  <pageMargins left="0.39370078740157477" right="0.39370078740157477" top="0.39370078740157477" bottom="0.39370078740157477" header="0" footer="0"/>
  <pageSetup paperSize="9" scale="76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27">
    <pageSetUpPr fitToPage="1"/>
  </sheetPr>
  <dimension ref="A1:BO90"/>
  <sheetViews>
    <sheetView showGridLines="0" zoomScale="75" zoomScaleNormal="75" zoomScaleSheetLayoutView="75" workbookViewId="0">
      <selection sqref="A1:Q5"/>
    </sheetView>
  </sheetViews>
  <sheetFormatPr baseColWidth="10" defaultColWidth="11.5703125" defaultRowHeight="12.75"/>
  <cols>
    <col min="1" max="4" width="22.7109375" style="4" customWidth="1"/>
    <col min="5" max="6" width="13.7109375" style="4" customWidth="1"/>
    <col min="7" max="7" width="22.7109375" style="4" customWidth="1"/>
    <col min="8" max="8" width="13.5703125" style="4" customWidth="1"/>
    <col min="9" max="10" width="13" style="4" customWidth="1"/>
    <col min="11" max="15" width="12.85546875" style="4" customWidth="1"/>
    <col min="16" max="17" width="13" style="4" customWidth="1"/>
    <col min="18" max="67" width="13.7109375" style="4" customWidth="1"/>
    <col min="68" max="16384" width="11.5703125" style="4"/>
  </cols>
  <sheetData>
    <row r="1" spans="1:67" ht="18" customHeight="1">
      <c r="A1" s="461" t="s">
        <v>469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276"/>
      <c r="BL1" s="276"/>
      <c r="BM1" s="276"/>
      <c r="BN1" s="276"/>
      <c r="BO1" s="276"/>
    </row>
    <row r="2" spans="1:67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</row>
    <row r="3" spans="1:67" ht="15.75">
      <c r="A3" s="505" t="s">
        <v>542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6"/>
      <c r="BK3" s="276"/>
      <c r="BL3" s="276"/>
      <c r="BM3" s="276"/>
      <c r="BN3" s="276"/>
      <c r="BO3" s="276"/>
    </row>
    <row r="4" spans="1:67" ht="15.75">
      <c r="A4" s="505" t="s">
        <v>434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273"/>
      <c r="AM4" s="273"/>
      <c r="AN4" s="273"/>
      <c r="AO4" s="273"/>
      <c r="AP4" s="273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</row>
    <row r="5" spans="1:67" ht="15.75">
      <c r="A5" s="505" t="s">
        <v>435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3"/>
      <c r="BL5" s="273"/>
      <c r="BM5" s="273"/>
      <c r="BN5" s="273"/>
      <c r="BO5" s="273"/>
    </row>
    <row r="6" spans="1:67" ht="22.35" customHeight="1">
      <c r="A6" s="273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0"/>
      <c r="S6" s="270"/>
      <c r="T6" s="270"/>
      <c r="U6" s="270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</row>
    <row r="7" spans="1:67" ht="22.35" customHeight="1">
      <c r="A7" s="468"/>
      <c r="B7" s="469"/>
      <c r="C7" s="469"/>
      <c r="D7" s="469"/>
      <c r="E7" s="469"/>
      <c r="F7" s="469"/>
      <c r="G7" s="469"/>
      <c r="H7" s="283">
        <v>2014</v>
      </c>
      <c r="I7" s="283">
        <v>2015</v>
      </c>
      <c r="J7" s="283">
        <v>2016</v>
      </c>
      <c r="K7" s="283">
        <v>2017</v>
      </c>
      <c r="L7" s="283">
        <v>2018</v>
      </c>
      <c r="M7" s="283">
        <v>2019</v>
      </c>
      <c r="N7" s="283">
        <v>2020</v>
      </c>
      <c r="O7" s="283">
        <v>2021</v>
      </c>
      <c r="P7" s="283">
        <v>2022</v>
      </c>
      <c r="Q7" s="283" t="s">
        <v>617</v>
      </c>
      <c r="R7" s="286"/>
      <c r="S7" s="286"/>
      <c r="T7" s="286"/>
      <c r="U7" s="286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</row>
    <row r="8" spans="1:67" s="7" customFormat="1" ht="43.5" customHeight="1">
      <c r="A8" s="288" t="s">
        <v>214</v>
      </c>
      <c r="B8" s="288"/>
      <c r="C8" s="288"/>
      <c r="D8" s="288"/>
      <c r="E8" s="288"/>
      <c r="F8" s="288"/>
      <c r="G8" s="288"/>
      <c r="H8" s="293">
        <v>1350.7089999999998</v>
      </c>
      <c r="I8" s="293">
        <v>1866.9009999999998</v>
      </c>
      <c r="J8" s="293">
        <v>2082.1530000000002</v>
      </c>
      <c r="K8" s="293">
        <v>2294.518</v>
      </c>
      <c r="L8" s="293">
        <v>2362.143</v>
      </c>
      <c r="M8" s="293">
        <v>2597.8119999999999</v>
      </c>
      <c r="N8" s="293">
        <v>2731.5819999999999</v>
      </c>
      <c r="O8" s="293">
        <v>2613.373</v>
      </c>
      <c r="P8" s="293">
        <v>2410.1309999999999</v>
      </c>
      <c r="Q8" s="293">
        <v>2441.654</v>
      </c>
      <c r="R8" s="273"/>
      <c r="S8" s="273"/>
      <c r="T8" s="273"/>
      <c r="U8" s="273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286"/>
      <c r="BG8" s="286"/>
      <c r="BH8" s="286"/>
      <c r="BI8" s="286"/>
      <c r="BJ8" s="286"/>
      <c r="BK8" s="286"/>
      <c r="BL8" s="286"/>
      <c r="BM8" s="286"/>
      <c r="BN8" s="286"/>
      <c r="BO8" s="286"/>
    </row>
    <row r="9" spans="1:67" ht="22.35" customHeight="1">
      <c r="A9" s="272"/>
      <c r="B9" s="272" t="s">
        <v>215</v>
      </c>
      <c r="C9" s="272"/>
      <c r="D9" s="272"/>
      <c r="E9" s="272"/>
      <c r="F9" s="272"/>
      <c r="G9" s="272"/>
      <c r="H9" s="294">
        <v>907.63199999999995</v>
      </c>
      <c r="I9" s="294">
        <v>1255.0119999999999</v>
      </c>
      <c r="J9" s="294">
        <v>1461.441</v>
      </c>
      <c r="K9" s="294">
        <v>1655.7070000000001</v>
      </c>
      <c r="L9" s="294">
        <v>1760.8330000000001</v>
      </c>
      <c r="M9" s="294">
        <v>1920.624</v>
      </c>
      <c r="N9" s="294">
        <v>1912.578</v>
      </c>
      <c r="O9" s="294">
        <v>1868.806</v>
      </c>
      <c r="P9" s="294">
        <v>1807.9369999999999</v>
      </c>
      <c r="Q9" s="294">
        <v>1758.9870000000001</v>
      </c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273"/>
      <c r="BK9" s="273"/>
      <c r="BL9" s="273"/>
      <c r="BM9" s="273"/>
      <c r="BN9" s="273"/>
      <c r="BO9" s="273"/>
    </row>
    <row r="10" spans="1:67" ht="22.35" customHeight="1">
      <c r="A10" s="272"/>
      <c r="B10" s="272" t="s">
        <v>216</v>
      </c>
      <c r="C10" s="272"/>
      <c r="D10" s="272"/>
      <c r="E10" s="272"/>
      <c r="F10" s="272"/>
      <c r="G10" s="272"/>
      <c r="H10" s="294">
        <v>443.077</v>
      </c>
      <c r="I10" s="294">
        <v>611.88900000000001</v>
      </c>
      <c r="J10" s="294">
        <v>620.71199999999999</v>
      </c>
      <c r="K10" s="294">
        <v>638.81100000000004</v>
      </c>
      <c r="L10" s="294">
        <v>601.30999999999995</v>
      </c>
      <c r="M10" s="294">
        <v>677.18799999999999</v>
      </c>
      <c r="N10" s="294">
        <v>819.00400000000002</v>
      </c>
      <c r="O10" s="294">
        <v>744.56700000000001</v>
      </c>
      <c r="P10" s="294">
        <v>602.19399999999996</v>
      </c>
      <c r="Q10" s="294">
        <v>682.66700000000003</v>
      </c>
      <c r="R10" s="286"/>
      <c r="S10" s="286"/>
      <c r="T10" s="286"/>
      <c r="U10" s="286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  <c r="BG10" s="273"/>
      <c r="BH10" s="273"/>
      <c r="BI10" s="273"/>
      <c r="BJ10" s="273"/>
      <c r="BK10" s="273"/>
      <c r="BL10" s="273"/>
      <c r="BM10" s="273"/>
      <c r="BN10" s="273"/>
      <c r="BO10" s="273"/>
    </row>
    <row r="11" spans="1:67" s="7" customFormat="1" ht="40.5" customHeight="1">
      <c r="A11" s="288" t="s">
        <v>217</v>
      </c>
      <c r="B11" s="288"/>
      <c r="C11" s="288"/>
      <c r="D11" s="288"/>
      <c r="E11" s="288"/>
      <c r="F11" s="288"/>
      <c r="G11" s="288"/>
      <c r="H11" s="293">
        <v>1929.7174333797561</v>
      </c>
      <c r="I11" s="293">
        <v>1883.2024815132493</v>
      </c>
      <c r="J11" s="293">
        <v>1854.1297112571738</v>
      </c>
      <c r="K11" s="293">
        <v>2062.3263653296376</v>
      </c>
      <c r="L11" s="293">
        <v>2166.1556803960812</v>
      </c>
      <c r="M11" s="293">
        <v>2131.7419368242995</v>
      </c>
      <c r="N11" s="293">
        <v>2092.3680058883679</v>
      </c>
      <c r="O11" s="293">
        <v>2471.8518132317322</v>
      </c>
      <c r="P11" s="293">
        <v>2418.660806673462</v>
      </c>
      <c r="Q11" s="293">
        <v>2590.4588042095165</v>
      </c>
      <c r="R11" s="273"/>
      <c r="S11" s="273"/>
      <c r="T11" s="273"/>
      <c r="U11" s="273"/>
      <c r="V11" s="286"/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6"/>
      <c r="AV11" s="286"/>
      <c r="AW11" s="286"/>
      <c r="AX11" s="286"/>
      <c r="AY11" s="286"/>
      <c r="AZ11" s="286"/>
      <c r="BA11" s="286"/>
      <c r="BB11" s="286"/>
      <c r="BC11" s="286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</row>
    <row r="12" spans="1:67" ht="22.35" customHeight="1">
      <c r="A12" s="272"/>
      <c r="B12" s="272" t="s">
        <v>218</v>
      </c>
      <c r="C12" s="272"/>
      <c r="D12" s="272"/>
      <c r="E12" s="272"/>
      <c r="F12" s="272"/>
      <c r="G12" s="272"/>
      <c r="H12" s="294">
        <v>1313.7085599999998</v>
      </c>
      <c r="I12" s="294">
        <v>1210.5214799999999</v>
      </c>
      <c r="J12" s="294">
        <v>1324.9263900000001</v>
      </c>
      <c r="K12" s="294">
        <v>1501.91804</v>
      </c>
      <c r="L12" s="294">
        <v>1600.14375</v>
      </c>
      <c r="M12" s="294">
        <v>1556.1975400000001</v>
      </c>
      <c r="N12" s="294">
        <v>1518.1705099999999</v>
      </c>
      <c r="O12" s="294">
        <v>1835.9687999999999</v>
      </c>
      <c r="P12" s="294">
        <v>1729.85989</v>
      </c>
      <c r="Q12" s="294">
        <v>1832.4565299999999</v>
      </c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  <c r="BG12" s="273"/>
      <c r="BH12" s="273"/>
      <c r="BI12" s="273"/>
      <c r="BJ12" s="273"/>
      <c r="BK12" s="273"/>
      <c r="BL12" s="273"/>
      <c r="BM12" s="273"/>
      <c r="BN12" s="273"/>
      <c r="BO12" s="273"/>
    </row>
    <row r="13" spans="1:67" ht="35.1" customHeight="1">
      <c r="A13" s="272"/>
      <c r="B13" s="272"/>
      <c r="C13" s="272" t="s">
        <v>219</v>
      </c>
      <c r="D13" s="272"/>
      <c r="E13" s="272"/>
      <c r="F13" s="272"/>
      <c r="G13" s="272"/>
      <c r="H13" s="294">
        <v>829.50699999999995</v>
      </c>
      <c r="I13" s="294">
        <v>691.64099999999996</v>
      </c>
      <c r="J13" s="294">
        <v>774.899</v>
      </c>
      <c r="K13" s="294">
        <v>900.7</v>
      </c>
      <c r="L13" s="294">
        <v>1016.444</v>
      </c>
      <c r="M13" s="294">
        <v>912.529</v>
      </c>
      <c r="N13" s="294">
        <v>908.63900000000001</v>
      </c>
      <c r="O13" s="294">
        <v>1139.1279999999999</v>
      </c>
      <c r="P13" s="294">
        <v>1075.8119999999999</v>
      </c>
      <c r="Q13" s="294">
        <v>1169.191</v>
      </c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  <c r="BG13" s="273"/>
      <c r="BH13" s="273"/>
      <c r="BI13" s="273"/>
      <c r="BJ13" s="273"/>
      <c r="BK13" s="273"/>
      <c r="BL13" s="273"/>
      <c r="BM13" s="273"/>
      <c r="BN13" s="273"/>
      <c r="BO13" s="273"/>
    </row>
    <row r="14" spans="1:67" ht="35.1" customHeight="1">
      <c r="A14" s="272"/>
      <c r="B14" s="272"/>
      <c r="C14" s="272" t="s">
        <v>220</v>
      </c>
      <c r="D14" s="272"/>
      <c r="E14" s="272"/>
      <c r="F14" s="272"/>
      <c r="G14" s="272"/>
      <c r="H14" s="294">
        <v>484.20155999999992</v>
      </c>
      <c r="I14" s="294">
        <v>518.88048000000003</v>
      </c>
      <c r="J14" s="294">
        <v>550.02738999999997</v>
      </c>
      <c r="K14" s="294">
        <v>601.21803999999997</v>
      </c>
      <c r="L14" s="294">
        <v>583.69974999999999</v>
      </c>
      <c r="M14" s="294">
        <v>643.66854000000001</v>
      </c>
      <c r="N14" s="294">
        <v>609.53151000000003</v>
      </c>
      <c r="O14" s="294">
        <v>696.84079999999994</v>
      </c>
      <c r="P14" s="294">
        <v>654.04789000000005</v>
      </c>
      <c r="Q14" s="294">
        <v>663.26553000000001</v>
      </c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  <c r="BG14" s="273"/>
      <c r="BH14" s="273"/>
      <c r="BI14" s="273"/>
      <c r="BJ14" s="273"/>
      <c r="BK14" s="273"/>
      <c r="BL14" s="273"/>
      <c r="BM14" s="273"/>
      <c r="BN14" s="273"/>
      <c r="BO14" s="273"/>
    </row>
    <row r="15" spans="1:67" ht="22.35" customHeight="1">
      <c r="A15" s="272"/>
      <c r="B15" s="272" t="s">
        <v>221</v>
      </c>
      <c r="C15" s="272"/>
      <c r="D15" s="272"/>
      <c r="E15" s="272"/>
      <c r="F15" s="272"/>
      <c r="G15" s="272"/>
      <c r="H15" s="294">
        <v>514.48687337975639</v>
      </c>
      <c r="I15" s="294">
        <v>513.1220015132493</v>
      </c>
      <c r="J15" s="294">
        <v>499.49232125717367</v>
      </c>
      <c r="K15" s="294">
        <v>513.56832532963745</v>
      </c>
      <c r="L15" s="294">
        <v>529.34893039608119</v>
      </c>
      <c r="M15" s="294">
        <v>540.20639682429919</v>
      </c>
      <c r="N15" s="294">
        <v>520.56149588836797</v>
      </c>
      <c r="O15" s="294">
        <v>558.34401323173222</v>
      </c>
      <c r="P15" s="294">
        <v>621.86191667346202</v>
      </c>
      <c r="Q15" s="294">
        <v>691.06327420951663</v>
      </c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3"/>
      <c r="BG15" s="273"/>
      <c r="BH15" s="273"/>
      <c r="BI15" s="273"/>
      <c r="BJ15" s="273"/>
      <c r="BK15" s="273"/>
      <c r="BL15" s="273"/>
      <c r="BM15" s="273"/>
      <c r="BN15" s="273"/>
      <c r="BO15" s="273"/>
    </row>
    <row r="16" spans="1:67" ht="48.6" customHeight="1">
      <c r="A16" s="272"/>
      <c r="B16" s="272"/>
      <c r="C16" s="272" t="s">
        <v>222</v>
      </c>
      <c r="D16" s="272"/>
      <c r="E16" s="272"/>
      <c r="F16" s="272"/>
      <c r="G16" s="272"/>
      <c r="H16" s="294">
        <v>514.48687337975639</v>
      </c>
      <c r="I16" s="294">
        <v>513.1220015132493</v>
      </c>
      <c r="J16" s="294">
        <v>499.49232125717367</v>
      </c>
      <c r="K16" s="294">
        <v>513.56832532963745</v>
      </c>
      <c r="L16" s="294">
        <v>529.34893039608119</v>
      </c>
      <c r="M16" s="294">
        <v>540.20639682429919</v>
      </c>
      <c r="N16" s="294">
        <v>520.56149588836797</v>
      </c>
      <c r="O16" s="294">
        <v>558.34401323173222</v>
      </c>
      <c r="P16" s="294">
        <v>621.86191667346202</v>
      </c>
      <c r="Q16" s="294">
        <v>691.06327420951663</v>
      </c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3"/>
      <c r="BG16" s="273"/>
      <c r="BH16" s="273"/>
      <c r="BI16" s="273"/>
      <c r="BJ16" s="273"/>
      <c r="BK16" s="273"/>
      <c r="BL16" s="273"/>
      <c r="BM16" s="273"/>
      <c r="BN16" s="273"/>
      <c r="BO16" s="273"/>
    </row>
    <row r="17" spans="1:67" ht="48.6" customHeight="1">
      <c r="A17" s="272"/>
      <c r="B17" s="272"/>
      <c r="C17" s="272" t="s">
        <v>223</v>
      </c>
      <c r="D17" s="272"/>
      <c r="E17" s="272"/>
      <c r="F17" s="272"/>
      <c r="G17" s="272"/>
      <c r="H17" s="295" t="s">
        <v>339</v>
      </c>
      <c r="I17" s="295" t="s">
        <v>339</v>
      </c>
      <c r="J17" s="295" t="s">
        <v>339</v>
      </c>
      <c r="K17" s="295" t="s">
        <v>339</v>
      </c>
      <c r="L17" s="295" t="s">
        <v>339</v>
      </c>
      <c r="M17" s="295" t="s">
        <v>339</v>
      </c>
      <c r="N17" s="295" t="s">
        <v>339</v>
      </c>
      <c r="O17" s="295" t="s">
        <v>339</v>
      </c>
      <c r="P17" s="295" t="s">
        <v>339</v>
      </c>
      <c r="Q17" s="295" t="s">
        <v>339</v>
      </c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I17" s="273"/>
      <c r="BJ17" s="273"/>
      <c r="BK17" s="273"/>
      <c r="BL17" s="273"/>
      <c r="BM17" s="273"/>
      <c r="BN17" s="273"/>
      <c r="BO17" s="273"/>
    </row>
    <row r="18" spans="1:67" ht="22.35" customHeight="1">
      <c r="A18" s="272"/>
      <c r="B18" s="272" t="s">
        <v>224</v>
      </c>
      <c r="C18" s="272"/>
      <c r="D18" s="272"/>
      <c r="E18" s="272"/>
      <c r="F18" s="272"/>
      <c r="G18" s="272"/>
      <c r="H18" s="294">
        <v>101.52200000000001</v>
      </c>
      <c r="I18" s="294">
        <v>159.559</v>
      </c>
      <c r="J18" s="294">
        <v>29.710999999999999</v>
      </c>
      <c r="K18" s="294">
        <v>46.84</v>
      </c>
      <c r="L18" s="294">
        <v>36.662999999999997</v>
      </c>
      <c r="M18" s="294">
        <v>35.338000000000001</v>
      </c>
      <c r="N18" s="294">
        <v>53.636000000000003</v>
      </c>
      <c r="O18" s="294">
        <v>77.539000000000001</v>
      </c>
      <c r="P18" s="294">
        <v>66.938999999999993</v>
      </c>
      <c r="Q18" s="294">
        <v>66.938999999999993</v>
      </c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  <c r="BF18" s="273"/>
      <c r="BG18" s="273"/>
      <c r="BH18" s="273"/>
      <c r="BI18" s="273"/>
      <c r="BJ18" s="273"/>
      <c r="BK18" s="273"/>
      <c r="BL18" s="273"/>
      <c r="BM18" s="273"/>
      <c r="BN18" s="273"/>
      <c r="BO18" s="273"/>
    </row>
    <row r="19" spans="1:67" ht="35.1" customHeight="1">
      <c r="A19" s="272"/>
      <c r="B19" s="272"/>
      <c r="C19" s="272" t="s">
        <v>225</v>
      </c>
      <c r="D19" s="272"/>
      <c r="E19" s="272"/>
      <c r="F19" s="272"/>
      <c r="G19" s="272"/>
      <c r="H19" s="295" t="s">
        <v>339</v>
      </c>
      <c r="I19" s="295" t="s">
        <v>339</v>
      </c>
      <c r="J19" s="295" t="s">
        <v>339</v>
      </c>
      <c r="K19" s="295" t="s">
        <v>339</v>
      </c>
      <c r="L19" s="295" t="s">
        <v>339</v>
      </c>
      <c r="M19" s="295" t="s">
        <v>339</v>
      </c>
      <c r="N19" s="295" t="s">
        <v>339</v>
      </c>
      <c r="O19" s="295" t="s">
        <v>339</v>
      </c>
      <c r="P19" s="295" t="s">
        <v>339</v>
      </c>
      <c r="Q19" s="295" t="s">
        <v>339</v>
      </c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</row>
    <row r="20" spans="1:67" ht="48.6" customHeight="1">
      <c r="A20" s="272"/>
      <c r="B20" s="272"/>
      <c r="C20" s="272" t="s">
        <v>226</v>
      </c>
      <c r="D20" s="272"/>
      <c r="E20" s="272"/>
      <c r="F20" s="272"/>
      <c r="G20" s="272"/>
      <c r="H20" s="294">
        <v>101.52200000000001</v>
      </c>
      <c r="I20" s="294">
        <v>159.559</v>
      </c>
      <c r="J20" s="294">
        <v>0</v>
      </c>
      <c r="K20" s="294">
        <v>0</v>
      </c>
      <c r="L20" s="294">
        <v>0</v>
      </c>
      <c r="M20" s="294">
        <v>0</v>
      </c>
      <c r="N20" s="294">
        <v>0</v>
      </c>
      <c r="O20" s="294">
        <v>0</v>
      </c>
      <c r="P20" s="294">
        <v>0</v>
      </c>
      <c r="Q20" s="294">
        <v>0</v>
      </c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3"/>
      <c r="BA20" s="273"/>
      <c r="BB20" s="273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273"/>
    </row>
    <row r="21" spans="1:67" ht="22.35" customHeight="1">
      <c r="A21" s="272"/>
      <c r="B21" s="272"/>
      <c r="C21" s="272"/>
      <c r="D21" s="272" t="s">
        <v>227</v>
      </c>
      <c r="E21" s="272"/>
      <c r="F21" s="272"/>
      <c r="G21" s="272"/>
      <c r="H21" s="294">
        <v>101.52200000000001</v>
      </c>
      <c r="I21" s="294">
        <v>159.559</v>
      </c>
      <c r="J21" s="294">
        <v>0</v>
      </c>
      <c r="K21" s="294">
        <v>0</v>
      </c>
      <c r="L21" s="294">
        <v>0</v>
      </c>
      <c r="M21" s="294">
        <v>0</v>
      </c>
      <c r="N21" s="294">
        <v>0</v>
      </c>
      <c r="O21" s="294">
        <v>0</v>
      </c>
      <c r="P21" s="294">
        <v>0</v>
      </c>
      <c r="Q21" s="294">
        <v>0</v>
      </c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  <c r="AT21" s="273"/>
      <c r="AU21" s="273"/>
      <c r="AV21" s="273"/>
      <c r="AW21" s="273"/>
      <c r="AX21" s="273"/>
      <c r="AY21" s="273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</row>
    <row r="22" spans="1:67" ht="48.6" customHeight="1">
      <c r="A22" s="272"/>
      <c r="B22" s="272"/>
      <c r="C22" s="272"/>
      <c r="D22" s="272" t="s">
        <v>228</v>
      </c>
      <c r="E22" s="272"/>
      <c r="F22" s="272"/>
      <c r="G22" s="272"/>
      <c r="H22" s="295" t="s">
        <v>339</v>
      </c>
      <c r="I22" s="295" t="s">
        <v>339</v>
      </c>
      <c r="J22" s="295" t="s">
        <v>339</v>
      </c>
      <c r="K22" s="295" t="s">
        <v>339</v>
      </c>
      <c r="L22" s="295" t="s">
        <v>339</v>
      </c>
      <c r="M22" s="295" t="s">
        <v>339</v>
      </c>
      <c r="N22" s="295" t="s">
        <v>339</v>
      </c>
      <c r="O22" s="295" t="s">
        <v>339</v>
      </c>
      <c r="P22" s="295" t="s">
        <v>339</v>
      </c>
      <c r="Q22" s="295" t="s">
        <v>339</v>
      </c>
      <c r="R22" s="286"/>
      <c r="S22" s="286"/>
      <c r="T22" s="286"/>
      <c r="U22" s="286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</row>
    <row r="23" spans="1:67" s="7" customFormat="1" ht="40.5" customHeight="1">
      <c r="A23" s="288" t="s">
        <v>229</v>
      </c>
      <c r="B23" s="288"/>
      <c r="C23" s="288"/>
      <c r="D23" s="288"/>
      <c r="E23" s="288"/>
      <c r="F23" s="288"/>
      <c r="G23" s="288"/>
      <c r="H23" s="293">
        <v>3280.426433379756</v>
      </c>
      <c r="I23" s="293">
        <v>3750.1034815132489</v>
      </c>
      <c r="J23" s="293">
        <v>3936.282711257174</v>
      </c>
      <c r="K23" s="293">
        <v>4356.8443653296381</v>
      </c>
      <c r="L23" s="293">
        <v>4528.2986803960812</v>
      </c>
      <c r="M23" s="293">
        <v>4729.5539368242989</v>
      </c>
      <c r="N23" s="293">
        <v>4823.9500058883677</v>
      </c>
      <c r="O23" s="293">
        <v>5085.2248132317327</v>
      </c>
      <c r="P23" s="293">
        <v>4828.7918066734619</v>
      </c>
      <c r="Q23" s="293">
        <v>5032.112804209517</v>
      </c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M23" s="286"/>
      <c r="BN23" s="286"/>
      <c r="BO23" s="286"/>
    </row>
    <row r="24" spans="1:67" s="7" customFormat="1" ht="42.75" customHeight="1">
      <c r="A24" s="288" t="s">
        <v>230</v>
      </c>
      <c r="B24" s="288"/>
      <c r="C24" s="288"/>
      <c r="D24" s="288"/>
      <c r="E24" s="288"/>
      <c r="F24" s="288"/>
      <c r="G24" s="288"/>
      <c r="H24" s="293">
        <v>-1870.6153736202436</v>
      </c>
      <c r="I24" s="293">
        <v>-1417.2445124867509</v>
      </c>
      <c r="J24" s="293">
        <v>-1201.2325717428257</v>
      </c>
      <c r="K24" s="293">
        <v>-832.32999567036222</v>
      </c>
      <c r="L24" s="293">
        <v>-823.17590060391922</v>
      </c>
      <c r="M24" s="293">
        <v>-732.96090317570088</v>
      </c>
      <c r="N24" s="293">
        <v>-706.78043111163242</v>
      </c>
      <c r="O24" s="293">
        <v>-626.79379976826749</v>
      </c>
      <c r="P24" s="293">
        <v>-1241.5354633265379</v>
      </c>
      <c r="Q24" s="293">
        <v>-1461.5711287904833</v>
      </c>
      <c r="R24" s="273"/>
      <c r="S24" s="273"/>
      <c r="T24" s="273"/>
      <c r="U24" s="273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L24" s="286"/>
      <c r="BM24" s="286"/>
      <c r="BN24" s="286"/>
      <c r="BO24" s="286"/>
    </row>
    <row r="25" spans="1:67" ht="35.1" customHeight="1">
      <c r="A25" s="272" t="s">
        <v>231</v>
      </c>
      <c r="B25" s="272"/>
      <c r="C25" s="272"/>
      <c r="D25" s="272"/>
      <c r="E25" s="272"/>
      <c r="F25" s="272"/>
      <c r="G25" s="272"/>
      <c r="H25" s="294">
        <v>132.89500000000001</v>
      </c>
      <c r="I25" s="294">
        <v>174.256</v>
      </c>
      <c r="J25" s="294">
        <v>243.94499999999999</v>
      </c>
      <c r="K25" s="294">
        <v>-32.402000000000001</v>
      </c>
      <c r="L25" s="294">
        <v>388.80700000000002</v>
      </c>
      <c r="M25" s="294">
        <v>-31.765999999999998</v>
      </c>
      <c r="N25" s="294">
        <v>204.41</v>
      </c>
      <c r="O25" s="294">
        <v>108.117</v>
      </c>
      <c r="P25" s="294">
        <v>-227.21299999999999</v>
      </c>
      <c r="Q25" s="294">
        <v>-303.358</v>
      </c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</row>
    <row r="26" spans="1:67" ht="35.1" customHeight="1">
      <c r="A26" s="272" t="s">
        <v>232</v>
      </c>
      <c r="B26" s="272"/>
      <c r="C26" s="272"/>
      <c r="D26" s="272"/>
      <c r="E26" s="272"/>
      <c r="F26" s="272"/>
      <c r="G26" s="272"/>
      <c r="H26" s="294">
        <v>188.29899999999998</v>
      </c>
      <c r="I26" s="294">
        <v>441.67</v>
      </c>
      <c r="J26" s="294">
        <v>408.40100000000001</v>
      </c>
      <c r="K26" s="294">
        <v>573.62599999999998</v>
      </c>
      <c r="L26" s="294">
        <v>820.49099999999999</v>
      </c>
      <c r="M26" s="294">
        <v>765.55700000000002</v>
      </c>
      <c r="N26" s="294">
        <v>839.92800000000011</v>
      </c>
      <c r="O26" s="294">
        <v>785.68499999999995</v>
      </c>
      <c r="P26" s="294">
        <v>787.21199999999999</v>
      </c>
      <c r="Q26" s="294">
        <v>779.63900000000001</v>
      </c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</row>
    <row r="27" spans="1:67" ht="22.35" customHeight="1">
      <c r="A27" s="272"/>
      <c r="B27" s="272" t="s">
        <v>233</v>
      </c>
      <c r="C27" s="272"/>
      <c r="D27" s="272"/>
      <c r="E27" s="272"/>
      <c r="F27" s="272"/>
      <c r="G27" s="272"/>
      <c r="H27" s="294">
        <v>117.6</v>
      </c>
      <c r="I27" s="294">
        <v>112.401</v>
      </c>
      <c r="J27" s="294">
        <v>108.488</v>
      </c>
      <c r="K27" s="294">
        <v>87.33</v>
      </c>
      <c r="L27" s="294">
        <v>111.185</v>
      </c>
      <c r="M27" s="294">
        <v>65.774000000000001</v>
      </c>
      <c r="N27" s="294">
        <v>104.44</v>
      </c>
      <c r="O27" s="294">
        <v>108.399</v>
      </c>
      <c r="P27" s="294">
        <v>83.048000000000002</v>
      </c>
      <c r="Q27" s="294">
        <v>83.052999999999997</v>
      </c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</row>
    <row r="28" spans="1:67" ht="35.1" customHeight="1">
      <c r="A28" s="272"/>
      <c r="B28" s="272" t="s">
        <v>234</v>
      </c>
      <c r="C28" s="272"/>
      <c r="D28" s="272"/>
      <c r="E28" s="272"/>
      <c r="F28" s="272"/>
      <c r="G28" s="272"/>
      <c r="H28" s="294">
        <v>70.698999999999998</v>
      </c>
      <c r="I28" s="294">
        <v>329.26900000000001</v>
      </c>
      <c r="J28" s="294">
        <v>299.91300000000001</v>
      </c>
      <c r="K28" s="294">
        <v>486.29599999999999</v>
      </c>
      <c r="L28" s="294">
        <v>709.30600000000004</v>
      </c>
      <c r="M28" s="294">
        <v>699.78300000000002</v>
      </c>
      <c r="N28" s="294">
        <v>735.48800000000006</v>
      </c>
      <c r="O28" s="294">
        <v>677.28599999999994</v>
      </c>
      <c r="P28" s="294">
        <v>704.16399999999999</v>
      </c>
      <c r="Q28" s="294">
        <v>696.58600000000001</v>
      </c>
      <c r="R28" s="286"/>
      <c r="S28" s="286"/>
      <c r="T28" s="286"/>
      <c r="U28" s="286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</row>
    <row r="29" spans="1:67" s="7" customFormat="1" ht="35.1" customHeight="1">
      <c r="A29" s="288" t="s">
        <v>235</v>
      </c>
      <c r="B29" s="288"/>
      <c r="C29" s="288"/>
      <c r="D29" s="288"/>
      <c r="E29" s="288"/>
      <c r="F29" s="288"/>
      <c r="G29" s="288"/>
      <c r="H29" s="293">
        <v>5151.0418069999996</v>
      </c>
      <c r="I29" s="293">
        <v>5167.3479939999997</v>
      </c>
      <c r="J29" s="293">
        <v>5137.5152829999997</v>
      </c>
      <c r="K29" s="293">
        <v>5189.1743610000003</v>
      </c>
      <c r="L29" s="293">
        <v>5351.4745810000004</v>
      </c>
      <c r="M29" s="293">
        <v>5462.5148399999998</v>
      </c>
      <c r="N29" s="293">
        <v>5530.7304370000002</v>
      </c>
      <c r="O29" s="293">
        <v>5712.0186130000002</v>
      </c>
      <c r="P29" s="293">
        <v>6070.3272699999998</v>
      </c>
      <c r="Q29" s="293">
        <v>6493.6839330000003</v>
      </c>
      <c r="R29" s="273"/>
      <c r="S29" s="273"/>
      <c r="T29" s="273"/>
      <c r="U29" s="273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</row>
    <row r="30" spans="1:67" ht="35.1" customHeight="1">
      <c r="A30" s="272" t="s">
        <v>236</v>
      </c>
      <c r="B30" s="272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</row>
    <row r="31" spans="1:67" ht="22.35" customHeight="1">
      <c r="A31" s="272" t="s">
        <v>157</v>
      </c>
      <c r="B31" s="272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</row>
    <row r="32" spans="1:67" ht="14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</row>
    <row r="33" spans="1:17" ht="14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  <row r="34" spans="1:17" ht="14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</row>
    <row r="35" spans="1:17" ht="14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  <row r="36" spans="1:17" ht="14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</row>
    <row r="37" spans="1:17" ht="14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</row>
    <row r="38" spans="1:17" ht="14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</row>
    <row r="39" spans="1:17" ht="14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1:17" ht="14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</row>
    <row r="41" spans="1:17" ht="14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</row>
    <row r="42" spans="1:17" ht="14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</row>
    <row r="43" spans="1:17" ht="14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</row>
    <row r="44" spans="1:17" ht="14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</row>
    <row r="45" spans="1:17" ht="14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</row>
    <row r="46" spans="1:17" ht="14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1:17" ht="14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</row>
    <row r="48" spans="1:17" ht="14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  <row r="49" spans="1:17" ht="14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</row>
    <row r="50" spans="1:17" ht="14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</row>
    <row r="51" spans="1:17" ht="14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</row>
    <row r="52" spans="1:17" ht="14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</row>
    <row r="53" spans="1:17" ht="14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</row>
    <row r="54" spans="1:17" ht="14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</row>
    <row r="55" spans="1:17" ht="14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</row>
    <row r="56" spans="1:17" ht="14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</row>
    <row r="57" spans="1:17" ht="14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</row>
    <row r="58" spans="1:17" ht="14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</row>
    <row r="59" spans="1:17" ht="14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</row>
    <row r="60" spans="1:17" ht="14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</row>
    <row r="61" spans="1:17" ht="14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</row>
    <row r="62" spans="1:17" ht="15">
      <c r="A62" s="36"/>
      <c r="B62" s="36"/>
      <c r="C62" s="36"/>
      <c r="D62" s="36"/>
      <c r="E62" s="36"/>
      <c r="F62" s="36"/>
      <c r="G62" s="36"/>
      <c r="H62" s="74"/>
      <c r="I62" s="74"/>
      <c r="J62" s="74"/>
      <c r="K62" s="74"/>
      <c r="L62" s="75"/>
      <c r="M62" s="36"/>
      <c r="N62" s="36"/>
      <c r="O62" s="36"/>
      <c r="P62" s="36"/>
      <c r="Q62" s="36"/>
    </row>
    <row r="63" spans="1:17" ht="15">
      <c r="A63" s="36"/>
      <c r="B63" s="36"/>
      <c r="C63" s="36"/>
      <c r="D63" s="36"/>
      <c r="E63" s="36"/>
      <c r="F63" s="36"/>
      <c r="G63" s="36"/>
      <c r="H63" s="74"/>
      <c r="I63" s="74"/>
      <c r="J63" s="74"/>
      <c r="K63" s="74"/>
      <c r="L63" s="75"/>
      <c r="M63" s="36"/>
      <c r="N63" s="36"/>
      <c r="O63" s="36"/>
      <c r="P63" s="36"/>
      <c r="Q63" s="36"/>
    </row>
    <row r="64" spans="1:17" ht="15">
      <c r="A64" s="36"/>
      <c r="B64" s="36"/>
      <c r="C64" s="36"/>
      <c r="D64" s="36"/>
      <c r="E64" s="36"/>
      <c r="F64" s="36"/>
      <c r="G64" s="36"/>
      <c r="H64" s="76"/>
      <c r="I64" s="76"/>
      <c r="J64" s="76"/>
      <c r="K64" s="76"/>
      <c r="L64" s="36"/>
      <c r="M64" s="36"/>
      <c r="N64" s="36"/>
      <c r="O64" s="36"/>
      <c r="P64" s="36"/>
      <c r="Q64" s="36"/>
    </row>
    <row r="65" spans="1:17" ht="15">
      <c r="A65" s="36"/>
      <c r="B65" s="36"/>
      <c r="C65" s="36"/>
      <c r="D65" s="36"/>
      <c r="E65" s="36"/>
      <c r="F65" s="36"/>
      <c r="G65" s="36"/>
      <c r="H65" s="76"/>
      <c r="I65" s="76"/>
      <c r="J65" s="76"/>
      <c r="K65" s="76"/>
      <c r="L65" s="36"/>
      <c r="M65" s="36"/>
      <c r="N65" s="36"/>
      <c r="O65" s="36"/>
      <c r="P65" s="36"/>
      <c r="Q65" s="36"/>
    </row>
    <row r="66" spans="1:17" ht="15">
      <c r="A66" s="36"/>
      <c r="B66" s="36"/>
      <c r="C66" s="36"/>
      <c r="D66" s="36"/>
      <c r="E66" s="36"/>
      <c r="F66" s="36"/>
      <c r="G66" s="36"/>
      <c r="H66" s="76"/>
      <c r="I66" s="76"/>
      <c r="J66" s="76"/>
      <c r="K66" s="76"/>
      <c r="L66" s="36"/>
      <c r="M66" s="36"/>
      <c r="N66" s="36"/>
      <c r="O66" s="36"/>
      <c r="P66" s="36"/>
      <c r="Q66" s="36"/>
    </row>
    <row r="67" spans="1:17" ht="15">
      <c r="A67" s="77"/>
      <c r="B67" s="36"/>
      <c r="C67" s="36"/>
      <c r="D67" s="36"/>
      <c r="E67" s="36"/>
      <c r="F67" s="36"/>
      <c r="G67" s="36"/>
      <c r="H67" s="74"/>
      <c r="I67" s="74"/>
      <c r="J67" s="74"/>
      <c r="K67" s="74"/>
      <c r="L67" s="75"/>
      <c r="M67" s="36"/>
      <c r="N67" s="36"/>
      <c r="O67" s="36"/>
      <c r="P67" s="36"/>
      <c r="Q67" s="36"/>
    </row>
    <row r="68" spans="1:17" ht="14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</row>
    <row r="69" spans="1:17" ht="14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</row>
    <row r="70" spans="1:17" ht="14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</row>
    <row r="71" spans="1:17" ht="14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</row>
    <row r="72" spans="1:17" ht="14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</row>
    <row r="73" spans="1:17" ht="14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</row>
    <row r="74" spans="1:17" ht="14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</row>
    <row r="75" spans="1:17" ht="14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</row>
    <row r="76" spans="1:17" ht="14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</row>
    <row r="77" spans="1:17" ht="14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</row>
    <row r="78" spans="1:17" ht="14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</row>
    <row r="79" spans="1:17" ht="14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</row>
    <row r="80" spans="1:17" ht="14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</row>
    <row r="81" spans="1:17" ht="14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</row>
    <row r="82" spans="1:17" ht="14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</row>
    <row r="83" spans="1:17" ht="14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</row>
    <row r="84" spans="1:17" ht="14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</row>
    <row r="85" spans="1:17" ht="14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</row>
    <row r="86" spans="1:17" ht="14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</row>
    <row r="87" spans="1:17" ht="14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</row>
    <row r="88" spans="1:17" ht="14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</row>
    <row r="89" spans="1:17" ht="14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</row>
    <row r="90" spans="1:17" ht="14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</row>
  </sheetData>
  <mergeCells count="5">
    <mergeCell ref="A1:Q1"/>
    <mergeCell ref="A3:Q3"/>
    <mergeCell ref="A4:Q4"/>
    <mergeCell ref="A5:Q5"/>
    <mergeCell ref="A7:G7"/>
  </mergeCells>
  <printOptions horizontalCentered="1" verticalCentered="1"/>
  <pageMargins left="0.39370078740157477" right="0.39370078740157477" top="0.39370078740157477" bottom="0.39370078740157477" header="0" footer="0"/>
  <pageSetup paperSize="9" scale="35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28">
    <pageSetUpPr fitToPage="1"/>
  </sheetPr>
  <dimension ref="A1:DC90"/>
  <sheetViews>
    <sheetView showGridLines="0" zoomScale="75" zoomScaleNormal="75" zoomScaleSheetLayoutView="75" workbookViewId="0">
      <selection sqref="A1:Q1"/>
    </sheetView>
  </sheetViews>
  <sheetFormatPr baseColWidth="10" defaultColWidth="11.42578125" defaultRowHeight="12.75"/>
  <cols>
    <col min="1" max="4" width="22.7109375" style="4" customWidth="1"/>
    <col min="5" max="6" width="13.5703125" style="4" customWidth="1"/>
    <col min="7" max="7" width="26.5703125" style="4" customWidth="1"/>
    <col min="8" max="16" width="12.85546875" style="4" customWidth="1"/>
    <col min="17" max="17" width="12.42578125" style="4" customWidth="1"/>
    <col min="18" max="107" width="13.5703125" style="4" customWidth="1"/>
    <col min="108" max="16384" width="11.42578125" style="4"/>
  </cols>
  <sheetData>
    <row r="1" spans="1:107" ht="18.75">
      <c r="A1" s="461" t="s">
        <v>469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276"/>
      <c r="BL1" s="276"/>
      <c r="BM1" s="276"/>
      <c r="BN1" s="276"/>
      <c r="BO1" s="276"/>
      <c r="BP1" s="276"/>
      <c r="BQ1" s="276"/>
      <c r="BR1" s="276"/>
      <c r="BS1" s="276"/>
      <c r="BT1" s="276"/>
      <c r="BU1" s="276"/>
      <c r="BV1" s="276"/>
      <c r="BW1" s="276"/>
      <c r="BX1" s="276"/>
      <c r="BY1" s="276"/>
      <c r="BZ1" s="276"/>
      <c r="CA1" s="276"/>
      <c r="CB1" s="276"/>
      <c r="CC1" s="276"/>
      <c r="CD1" s="276"/>
      <c r="CE1" s="276"/>
      <c r="CF1" s="276"/>
      <c r="CG1" s="276"/>
      <c r="CH1" s="276"/>
      <c r="CI1" s="276"/>
      <c r="CJ1" s="276"/>
      <c r="CK1" s="276"/>
      <c r="CL1" s="276"/>
      <c r="CM1" s="276"/>
      <c r="CN1" s="276"/>
      <c r="CO1" s="276"/>
      <c r="CP1" s="276"/>
      <c r="CQ1" s="276"/>
      <c r="CR1" s="276"/>
      <c r="CS1" s="276"/>
      <c r="CT1" s="276"/>
      <c r="CU1" s="276"/>
      <c r="CV1" s="276"/>
      <c r="CW1" s="276"/>
      <c r="CX1" s="276"/>
      <c r="CY1" s="276"/>
      <c r="CZ1" s="276"/>
      <c r="DA1" s="276"/>
      <c r="DB1" s="276"/>
      <c r="DC1" s="276"/>
    </row>
    <row r="2" spans="1:107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</row>
    <row r="3" spans="1:107" ht="15.75">
      <c r="A3" s="505" t="s">
        <v>543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  <c r="AR3" s="276"/>
      <c r="AS3" s="276"/>
      <c r="AT3" s="276"/>
      <c r="AU3" s="276"/>
      <c r="AV3" s="276"/>
      <c r="AW3" s="276"/>
      <c r="AX3" s="276"/>
      <c r="AY3" s="276"/>
      <c r="AZ3" s="276"/>
      <c r="BA3" s="276"/>
      <c r="BB3" s="276"/>
      <c r="BC3" s="276"/>
      <c r="BD3" s="276"/>
      <c r="BE3" s="276"/>
      <c r="BF3" s="276"/>
      <c r="BG3" s="276"/>
      <c r="BH3" s="276"/>
      <c r="BI3" s="276"/>
      <c r="BJ3" s="276"/>
      <c r="BK3" s="276"/>
      <c r="BL3" s="276"/>
      <c r="BM3" s="276"/>
      <c r="BN3" s="276"/>
      <c r="BO3" s="276"/>
      <c r="BP3" s="276"/>
      <c r="BQ3" s="276"/>
      <c r="BR3" s="276"/>
      <c r="BS3" s="276"/>
      <c r="BT3" s="276"/>
      <c r="BU3" s="276"/>
      <c r="BV3" s="276"/>
      <c r="BW3" s="276"/>
      <c r="BX3" s="276"/>
      <c r="BY3" s="276"/>
      <c r="BZ3" s="276"/>
      <c r="CA3" s="276"/>
      <c r="CB3" s="276"/>
      <c r="CC3" s="276"/>
      <c r="CD3" s="276"/>
      <c r="CE3" s="276"/>
      <c r="CF3" s="276"/>
      <c r="CG3" s="276"/>
      <c r="CH3" s="276"/>
      <c r="CI3" s="276"/>
      <c r="CJ3" s="276"/>
      <c r="CK3" s="276"/>
      <c r="CL3" s="276"/>
      <c r="CM3" s="276"/>
      <c r="CN3" s="276"/>
      <c r="CO3" s="276"/>
      <c r="CP3" s="276"/>
      <c r="CQ3" s="276"/>
      <c r="CR3" s="276"/>
      <c r="CS3" s="276"/>
      <c r="CT3" s="276"/>
      <c r="CU3" s="276"/>
      <c r="CV3" s="276"/>
      <c r="CW3" s="276"/>
      <c r="CX3" s="276"/>
      <c r="CY3" s="276"/>
      <c r="CZ3" s="276"/>
      <c r="DA3" s="276"/>
      <c r="DB3" s="276"/>
      <c r="DC3" s="276"/>
    </row>
    <row r="4" spans="1:107" ht="15.75">
      <c r="A4" s="505" t="s">
        <v>436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  <c r="AJ4" s="273"/>
      <c r="AK4" s="273"/>
      <c r="AL4" s="273"/>
      <c r="AM4" s="273"/>
      <c r="AN4" s="273"/>
      <c r="AO4" s="273"/>
      <c r="AP4" s="273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273"/>
      <c r="BC4" s="273"/>
      <c r="BD4" s="273"/>
      <c r="BE4" s="273"/>
      <c r="BF4" s="273"/>
      <c r="BG4" s="273"/>
      <c r="BH4" s="273"/>
      <c r="BI4" s="273"/>
      <c r="BJ4" s="273"/>
      <c r="BK4" s="273"/>
      <c r="BL4" s="273"/>
      <c r="BM4" s="273"/>
      <c r="BN4" s="273"/>
      <c r="BO4" s="273"/>
      <c r="BP4" s="273"/>
      <c r="BQ4" s="273"/>
      <c r="BR4" s="273"/>
      <c r="BS4" s="273"/>
      <c r="BT4" s="273"/>
      <c r="BU4" s="273"/>
      <c r="BV4" s="273"/>
      <c r="BW4" s="273"/>
      <c r="BX4" s="273"/>
      <c r="BY4" s="273"/>
      <c r="BZ4" s="273"/>
      <c r="CA4" s="273"/>
      <c r="CB4" s="273"/>
      <c r="CC4" s="273"/>
      <c r="CD4" s="273"/>
      <c r="CE4" s="273"/>
      <c r="CF4" s="273"/>
      <c r="CG4" s="273"/>
      <c r="CH4" s="273"/>
      <c r="CI4" s="273"/>
      <c r="CJ4" s="273"/>
      <c r="CK4" s="273"/>
      <c r="CL4" s="273"/>
      <c r="CM4" s="273"/>
      <c r="CN4" s="273"/>
      <c r="CO4" s="273"/>
      <c r="CP4" s="273"/>
      <c r="CQ4" s="273"/>
      <c r="CR4" s="273"/>
      <c r="CS4" s="273"/>
      <c r="CT4" s="273"/>
      <c r="CU4" s="273"/>
      <c r="CV4" s="273"/>
      <c r="CW4" s="273"/>
      <c r="CX4" s="273"/>
      <c r="CY4" s="273"/>
      <c r="CZ4" s="273"/>
      <c r="DA4" s="273"/>
      <c r="DB4" s="273"/>
      <c r="DC4" s="273"/>
    </row>
    <row r="5" spans="1:107" ht="15.75">
      <c r="A5" s="505" t="s">
        <v>435</v>
      </c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  <c r="N5" s="505"/>
      <c r="O5" s="505"/>
      <c r="P5" s="505"/>
      <c r="Q5" s="505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  <c r="AF5" s="273"/>
      <c r="AG5" s="273"/>
      <c r="AH5" s="273"/>
      <c r="AI5" s="273"/>
      <c r="AJ5" s="273"/>
      <c r="AK5" s="273"/>
      <c r="AL5" s="273"/>
      <c r="AM5" s="273"/>
      <c r="AN5" s="273"/>
      <c r="AO5" s="273"/>
      <c r="AP5" s="273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273"/>
      <c r="BL5" s="273"/>
      <c r="BM5" s="273"/>
      <c r="BN5" s="273"/>
      <c r="BO5" s="273"/>
      <c r="BP5" s="273"/>
      <c r="BQ5" s="273"/>
      <c r="BR5" s="273"/>
      <c r="BS5" s="273"/>
      <c r="BT5" s="273"/>
      <c r="BU5" s="273"/>
      <c r="BV5" s="273"/>
      <c r="BW5" s="273"/>
      <c r="BX5" s="273"/>
      <c r="BY5" s="273"/>
      <c r="BZ5" s="273"/>
      <c r="CA5" s="273"/>
      <c r="CB5" s="273"/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3"/>
      <c r="CO5" s="273"/>
      <c r="CP5" s="273"/>
      <c r="CQ5" s="273"/>
      <c r="CR5" s="273"/>
      <c r="CS5" s="273"/>
      <c r="CT5" s="273"/>
      <c r="CU5" s="273"/>
      <c r="CV5" s="273"/>
      <c r="CW5" s="273"/>
      <c r="CX5" s="273"/>
      <c r="CY5" s="273"/>
      <c r="CZ5" s="273"/>
      <c r="DA5" s="273"/>
      <c r="DB5" s="273"/>
      <c r="DC5" s="273"/>
    </row>
    <row r="6" spans="1:107" ht="22.35" customHeight="1">
      <c r="A6" s="273"/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  <c r="AF6" s="273"/>
      <c r="AG6" s="273"/>
      <c r="AH6" s="273"/>
      <c r="AI6" s="273"/>
      <c r="AJ6" s="273"/>
      <c r="AK6" s="273"/>
      <c r="AL6" s="273"/>
      <c r="AM6" s="273"/>
      <c r="AN6" s="273"/>
      <c r="AO6" s="273"/>
      <c r="AP6" s="273"/>
      <c r="AQ6" s="273"/>
      <c r="AR6" s="273"/>
      <c r="AS6" s="273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273"/>
      <c r="BL6" s="273"/>
      <c r="BM6" s="273"/>
      <c r="BN6" s="273"/>
      <c r="BO6" s="273"/>
      <c r="BP6" s="273"/>
      <c r="BQ6" s="273"/>
      <c r="BR6" s="273"/>
      <c r="BS6" s="273"/>
      <c r="BT6" s="273"/>
      <c r="BU6" s="273"/>
      <c r="BV6" s="273"/>
      <c r="BW6" s="273"/>
      <c r="BX6" s="273"/>
      <c r="BY6" s="273"/>
      <c r="BZ6" s="273"/>
      <c r="CA6" s="273"/>
      <c r="CB6" s="273"/>
      <c r="CC6" s="273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273"/>
      <c r="CT6" s="273"/>
      <c r="CU6" s="273"/>
      <c r="CV6" s="273"/>
      <c r="CW6" s="273"/>
      <c r="CX6" s="273"/>
      <c r="CY6" s="273"/>
      <c r="CZ6" s="273"/>
      <c r="DA6" s="273"/>
      <c r="DB6" s="273"/>
      <c r="DC6" s="273"/>
    </row>
    <row r="7" spans="1:107" ht="22.35" customHeight="1">
      <c r="A7" s="468"/>
      <c r="B7" s="469"/>
      <c r="C7" s="469"/>
      <c r="D7" s="469"/>
      <c r="E7" s="469"/>
      <c r="F7" s="469"/>
      <c r="G7" s="469"/>
      <c r="H7" s="283">
        <v>2014</v>
      </c>
      <c r="I7" s="283">
        <v>2015</v>
      </c>
      <c r="J7" s="283">
        <v>2016</v>
      </c>
      <c r="K7" s="283">
        <v>2017</v>
      </c>
      <c r="L7" s="283">
        <v>2018</v>
      </c>
      <c r="M7" s="283">
        <v>2019</v>
      </c>
      <c r="N7" s="283">
        <v>2020</v>
      </c>
      <c r="O7" s="283">
        <v>2021</v>
      </c>
      <c r="P7" s="283">
        <v>2022</v>
      </c>
      <c r="Q7" s="283" t="s">
        <v>617</v>
      </c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</row>
    <row r="8" spans="1:107" s="7" customFormat="1" ht="41.25" customHeight="1">
      <c r="A8" s="288" t="s">
        <v>214</v>
      </c>
      <c r="B8" s="288"/>
      <c r="C8" s="288"/>
      <c r="D8" s="288"/>
      <c r="E8" s="288"/>
      <c r="F8" s="288"/>
      <c r="G8" s="288"/>
      <c r="H8" s="293">
        <v>815.71800000000007</v>
      </c>
      <c r="I8" s="293">
        <v>1080.922</v>
      </c>
      <c r="J8" s="293">
        <v>1145.0260000000001</v>
      </c>
      <c r="K8" s="293">
        <v>1272.5809999999999</v>
      </c>
      <c r="L8" s="293">
        <v>1241.307</v>
      </c>
      <c r="M8" s="293">
        <v>1403.002</v>
      </c>
      <c r="N8" s="293">
        <v>1463.327</v>
      </c>
      <c r="O8" s="293">
        <v>1355.19</v>
      </c>
      <c r="P8" s="293">
        <v>1171.4449999999999</v>
      </c>
      <c r="Q8" s="293">
        <v>1079.8009999999999</v>
      </c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  <c r="BB8" s="286"/>
      <c r="BC8" s="286"/>
      <c r="BD8" s="286"/>
      <c r="BE8" s="286"/>
      <c r="BF8" s="286"/>
      <c r="BG8" s="286"/>
      <c r="BH8" s="286"/>
      <c r="BI8" s="286"/>
      <c r="BJ8" s="286"/>
      <c r="BK8" s="286"/>
      <c r="BL8" s="286"/>
      <c r="BM8" s="286"/>
      <c r="BN8" s="286"/>
      <c r="BO8" s="286"/>
      <c r="BP8" s="286"/>
      <c r="BQ8" s="286"/>
      <c r="BR8" s="286"/>
      <c r="BS8" s="286"/>
      <c r="BT8" s="286"/>
      <c r="BU8" s="286"/>
      <c r="BV8" s="286"/>
      <c r="BW8" s="286"/>
      <c r="BX8" s="286"/>
      <c r="BY8" s="286"/>
      <c r="BZ8" s="286"/>
      <c r="CA8" s="286"/>
      <c r="CB8" s="286"/>
      <c r="CC8" s="286"/>
      <c r="CD8" s="286"/>
      <c r="CE8" s="286"/>
      <c r="CF8" s="286"/>
      <c r="CG8" s="286"/>
      <c r="CH8" s="286"/>
      <c r="CI8" s="286"/>
      <c r="CJ8" s="286"/>
      <c r="CK8" s="286"/>
      <c r="CL8" s="286"/>
      <c r="CM8" s="286"/>
      <c r="CN8" s="286"/>
      <c r="CO8" s="286"/>
      <c r="CP8" s="286"/>
      <c r="CQ8" s="286"/>
      <c r="CR8" s="286"/>
      <c r="CS8" s="286"/>
      <c r="CT8" s="286"/>
      <c r="CU8" s="286"/>
      <c r="CV8" s="286"/>
      <c r="CW8" s="286"/>
      <c r="CX8" s="286"/>
      <c r="CY8" s="286"/>
      <c r="CZ8" s="286"/>
      <c r="DA8" s="286"/>
      <c r="DB8" s="286"/>
      <c r="DC8" s="286"/>
    </row>
    <row r="9" spans="1:107" ht="22.35" customHeight="1">
      <c r="A9" s="272"/>
      <c r="B9" s="272" t="s">
        <v>215</v>
      </c>
      <c r="C9" s="272"/>
      <c r="D9" s="272"/>
      <c r="E9" s="272"/>
      <c r="F9" s="272"/>
      <c r="G9" s="272"/>
      <c r="H9" s="294">
        <v>442.05700000000002</v>
      </c>
      <c r="I9" s="294">
        <v>568.92200000000003</v>
      </c>
      <c r="J9" s="294">
        <v>646.58000000000004</v>
      </c>
      <c r="K9" s="294">
        <v>773.17</v>
      </c>
      <c r="L9" s="294">
        <v>784.06899999999996</v>
      </c>
      <c r="M9" s="294">
        <v>891.92899999999997</v>
      </c>
      <c r="N9" s="294">
        <v>884.70399999999995</v>
      </c>
      <c r="O9" s="294">
        <v>837.62199999999996</v>
      </c>
      <c r="P9" s="294">
        <v>789.87900000000002</v>
      </c>
      <c r="Q9" s="294">
        <v>683.18799999999999</v>
      </c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3"/>
      <c r="AZ9" s="273"/>
      <c r="BA9" s="273"/>
      <c r="BB9" s="273"/>
      <c r="BC9" s="273"/>
      <c r="BD9" s="273"/>
      <c r="BE9" s="273"/>
      <c r="BF9" s="273"/>
      <c r="BG9" s="273"/>
      <c r="BH9" s="273"/>
      <c r="BI9" s="273"/>
      <c r="BJ9" s="273"/>
      <c r="BK9" s="273"/>
      <c r="BL9" s="273"/>
      <c r="BM9" s="273"/>
      <c r="BN9" s="273"/>
      <c r="BO9" s="273"/>
      <c r="BP9" s="273"/>
      <c r="BQ9" s="273"/>
      <c r="BR9" s="273"/>
      <c r="BS9" s="273"/>
      <c r="BT9" s="273"/>
      <c r="BU9" s="273"/>
      <c r="BV9" s="273"/>
      <c r="BW9" s="273"/>
      <c r="BX9" s="273"/>
      <c r="BY9" s="273"/>
      <c r="BZ9" s="273"/>
      <c r="CA9" s="273"/>
      <c r="CB9" s="273"/>
      <c r="CC9" s="273"/>
      <c r="CD9" s="273"/>
      <c r="CE9" s="273"/>
      <c r="CF9" s="273"/>
      <c r="CG9" s="273"/>
      <c r="CH9" s="273"/>
      <c r="CI9" s="273"/>
      <c r="CJ9" s="273"/>
      <c r="CK9" s="273"/>
      <c r="CL9" s="273"/>
      <c r="CM9" s="273"/>
      <c r="CN9" s="273"/>
      <c r="CO9" s="273"/>
      <c r="CP9" s="273"/>
      <c r="CQ9" s="273"/>
      <c r="CR9" s="273"/>
      <c r="CS9" s="273"/>
      <c r="CT9" s="273"/>
      <c r="CU9" s="273"/>
      <c r="CV9" s="273"/>
      <c r="CW9" s="273"/>
      <c r="CX9" s="273"/>
      <c r="CY9" s="273"/>
      <c r="CZ9" s="273"/>
      <c r="DA9" s="273"/>
      <c r="DB9" s="273"/>
      <c r="DC9" s="273"/>
    </row>
    <row r="10" spans="1:107" ht="22.35" customHeight="1">
      <c r="A10" s="272"/>
      <c r="B10" s="272" t="s">
        <v>216</v>
      </c>
      <c r="C10" s="272"/>
      <c r="D10" s="272"/>
      <c r="E10" s="272"/>
      <c r="F10" s="272"/>
      <c r="G10" s="272"/>
      <c r="H10" s="294">
        <v>373.661</v>
      </c>
      <c r="I10" s="294">
        <v>512</v>
      </c>
      <c r="J10" s="294">
        <v>498.44600000000003</v>
      </c>
      <c r="K10" s="294">
        <v>499.411</v>
      </c>
      <c r="L10" s="294">
        <v>457.238</v>
      </c>
      <c r="M10" s="294">
        <v>511.07299999999998</v>
      </c>
      <c r="N10" s="294">
        <v>578.62300000000005</v>
      </c>
      <c r="O10" s="294">
        <v>517.56799999999998</v>
      </c>
      <c r="P10" s="294">
        <v>381.56599999999997</v>
      </c>
      <c r="Q10" s="294">
        <v>396.613</v>
      </c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3"/>
      <c r="AZ10" s="273"/>
      <c r="BA10" s="273"/>
      <c r="BB10" s="273"/>
      <c r="BC10" s="273"/>
      <c r="BD10" s="273"/>
      <c r="BE10" s="273"/>
      <c r="BF10" s="273"/>
      <c r="BG10" s="273"/>
      <c r="BH10" s="273"/>
      <c r="BI10" s="273"/>
      <c r="BJ10" s="273"/>
      <c r="BK10" s="273"/>
      <c r="BL10" s="273"/>
      <c r="BM10" s="273"/>
      <c r="BN10" s="273"/>
      <c r="BO10" s="273"/>
      <c r="BP10" s="273"/>
      <c r="BQ10" s="273"/>
      <c r="BR10" s="273"/>
      <c r="BS10" s="273"/>
      <c r="BT10" s="273"/>
      <c r="BU10" s="273"/>
      <c r="BV10" s="273"/>
      <c r="BW10" s="273"/>
      <c r="BX10" s="273"/>
      <c r="BY10" s="273"/>
      <c r="BZ10" s="273"/>
      <c r="CA10" s="273"/>
      <c r="CB10" s="273"/>
      <c r="CC10" s="273"/>
      <c r="CD10" s="273"/>
      <c r="CE10" s="273"/>
      <c r="CF10" s="273"/>
      <c r="CG10" s="273"/>
      <c r="CH10" s="273"/>
      <c r="CI10" s="273"/>
      <c r="CJ10" s="273"/>
      <c r="CK10" s="273"/>
      <c r="CL10" s="273"/>
      <c r="CM10" s="273"/>
      <c r="CN10" s="273"/>
      <c r="CO10" s="273"/>
      <c r="CP10" s="273"/>
      <c r="CQ10" s="273"/>
      <c r="CR10" s="273"/>
      <c r="CS10" s="273"/>
      <c r="CT10" s="273"/>
      <c r="CU10" s="273"/>
      <c r="CV10" s="273"/>
      <c r="CW10" s="273"/>
      <c r="CX10" s="273"/>
      <c r="CY10" s="273"/>
      <c r="CZ10" s="273"/>
      <c r="DA10" s="273"/>
      <c r="DB10" s="273"/>
      <c r="DC10" s="273"/>
    </row>
    <row r="11" spans="1:107" s="7" customFormat="1" ht="45.75" customHeight="1">
      <c r="A11" s="288" t="s">
        <v>217</v>
      </c>
      <c r="B11" s="288"/>
      <c r="C11" s="288"/>
      <c r="D11" s="288"/>
      <c r="E11" s="288"/>
      <c r="F11" s="288"/>
      <c r="G11" s="288"/>
      <c r="H11" s="293">
        <v>1368.8395110155873</v>
      </c>
      <c r="I11" s="293">
        <v>1332.3685146273642</v>
      </c>
      <c r="J11" s="293">
        <v>1284.1363198465133</v>
      </c>
      <c r="K11" s="293">
        <v>1418.8260949376011</v>
      </c>
      <c r="L11" s="293">
        <v>1458.2653000416774</v>
      </c>
      <c r="M11" s="293">
        <v>1390.6363681740688</v>
      </c>
      <c r="N11" s="293">
        <v>1295.2632028148546</v>
      </c>
      <c r="O11" s="293">
        <v>1454.2683222499168</v>
      </c>
      <c r="P11" s="293">
        <v>1342.7666525443578</v>
      </c>
      <c r="Q11" s="293">
        <v>1311.7496693649366</v>
      </c>
      <c r="R11" s="286"/>
      <c r="S11" s="286"/>
      <c r="T11" s="286"/>
      <c r="U11" s="286"/>
      <c r="V11" s="286"/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6"/>
      <c r="AV11" s="286"/>
      <c r="AW11" s="286"/>
      <c r="AX11" s="286"/>
      <c r="AY11" s="286"/>
      <c r="AZ11" s="286"/>
      <c r="BA11" s="286"/>
      <c r="BB11" s="286"/>
      <c r="BC11" s="286"/>
      <c r="BD11" s="286"/>
      <c r="BE11" s="286"/>
      <c r="BF11" s="286"/>
      <c r="BG11" s="286"/>
      <c r="BH11" s="286"/>
      <c r="BI11" s="286"/>
      <c r="BJ11" s="286"/>
      <c r="BK11" s="286"/>
      <c r="BL11" s="286"/>
      <c r="BM11" s="286"/>
      <c r="BN11" s="286"/>
      <c r="BO11" s="286"/>
      <c r="BP11" s="286"/>
      <c r="BQ11" s="286"/>
      <c r="BR11" s="286"/>
      <c r="BS11" s="286"/>
      <c r="BT11" s="286"/>
      <c r="BU11" s="286"/>
      <c r="BV11" s="286"/>
      <c r="BW11" s="286"/>
      <c r="BX11" s="286"/>
      <c r="BY11" s="286"/>
      <c r="BZ11" s="286"/>
      <c r="CA11" s="286"/>
      <c r="CB11" s="286"/>
      <c r="CC11" s="286"/>
      <c r="CD11" s="286"/>
      <c r="CE11" s="286"/>
      <c r="CF11" s="286"/>
      <c r="CG11" s="286"/>
      <c r="CH11" s="286"/>
      <c r="CI11" s="286"/>
      <c r="CJ11" s="286"/>
      <c r="CK11" s="286"/>
      <c r="CL11" s="286"/>
      <c r="CM11" s="286"/>
      <c r="CN11" s="286"/>
      <c r="CO11" s="286"/>
      <c r="CP11" s="286"/>
      <c r="CQ11" s="286"/>
      <c r="CR11" s="286"/>
      <c r="CS11" s="286"/>
      <c r="CT11" s="286"/>
      <c r="CU11" s="286"/>
      <c r="CV11" s="286"/>
      <c r="CW11" s="286"/>
      <c r="CX11" s="286"/>
      <c r="CY11" s="286"/>
      <c r="CZ11" s="286"/>
      <c r="DA11" s="286"/>
      <c r="DB11" s="286"/>
      <c r="DC11" s="286"/>
    </row>
    <row r="12" spans="1:107" ht="22.35" customHeight="1">
      <c r="A12" s="272"/>
      <c r="B12" s="272" t="s">
        <v>218</v>
      </c>
      <c r="C12" s="272"/>
      <c r="D12" s="272"/>
      <c r="E12" s="272"/>
      <c r="F12" s="272"/>
      <c r="G12" s="272"/>
      <c r="H12" s="294">
        <v>963.0355110155873</v>
      </c>
      <c r="I12" s="294">
        <v>883.21151462736429</v>
      </c>
      <c r="J12" s="294">
        <v>932.9093198465132</v>
      </c>
      <c r="K12" s="294">
        <v>1051.741094937601</v>
      </c>
      <c r="L12" s="294">
        <v>1094.2603000416775</v>
      </c>
      <c r="M12" s="294">
        <v>1028.092368174069</v>
      </c>
      <c r="N12" s="294">
        <v>927.3412028148548</v>
      </c>
      <c r="O12" s="294">
        <v>1067.3153222499166</v>
      </c>
      <c r="P12" s="294">
        <v>971.86265254435762</v>
      </c>
      <c r="Q12" s="294">
        <v>921.34866936493654</v>
      </c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  <c r="BG12" s="273"/>
      <c r="BH12" s="273"/>
      <c r="BI12" s="273"/>
      <c r="BJ12" s="273"/>
      <c r="BK12" s="273"/>
      <c r="BL12" s="273"/>
      <c r="BM12" s="273"/>
      <c r="BN12" s="273"/>
      <c r="BO12" s="273"/>
      <c r="BP12" s="273"/>
      <c r="BQ12" s="273"/>
      <c r="BR12" s="273"/>
      <c r="BS12" s="273"/>
      <c r="BT12" s="273"/>
      <c r="BU12" s="273"/>
      <c r="BV12" s="273"/>
      <c r="BW12" s="273"/>
      <c r="BX12" s="273"/>
      <c r="BY12" s="273"/>
      <c r="BZ12" s="273"/>
      <c r="CA12" s="273"/>
      <c r="CB12" s="273"/>
      <c r="CC12" s="273"/>
      <c r="CD12" s="273"/>
      <c r="CE12" s="273"/>
      <c r="CF12" s="273"/>
      <c r="CG12" s="273"/>
      <c r="CH12" s="273"/>
      <c r="CI12" s="273"/>
      <c r="CJ12" s="273"/>
      <c r="CK12" s="273"/>
      <c r="CL12" s="273"/>
      <c r="CM12" s="273"/>
      <c r="CN12" s="273"/>
      <c r="CO12" s="273"/>
      <c r="CP12" s="273"/>
      <c r="CQ12" s="273"/>
      <c r="CR12" s="273"/>
      <c r="CS12" s="273"/>
      <c r="CT12" s="273"/>
      <c r="CU12" s="273"/>
      <c r="CV12" s="273"/>
      <c r="CW12" s="273"/>
      <c r="CX12" s="273"/>
      <c r="CY12" s="273"/>
      <c r="CZ12" s="273"/>
      <c r="DA12" s="273"/>
      <c r="DB12" s="273"/>
      <c r="DC12" s="273"/>
    </row>
    <row r="13" spans="1:107" ht="35.1" customHeight="1">
      <c r="A13" s="272"/>
      <c r="B13" s="272"/>
      <c r="C13" s="272" t="s">
        <v>332</v>
      </c>
      <c r="D13" s="272"/>
      <c r="E13" s="272"/>
      <c r="F13" s="272"/>
      <c r="G13" s="272"/>
      <c r="H13" s="294">
        <v>602.67399999999998</v>
      </c>
      <c r="I13" s="294">
        <v>500.41199999999998</v>
      </c>
      <c r="J13" s="294">
        <v>528.86300000000006</v>
      </c>
      <c r="K13" s="294">
        <v>623.73299999999995</v>
      </c>
      <c r="L13" s="294">
        <v>691.91</v>
      </c>
      <c r="M13" s="294">
        <v>596.13499999999999</v>
      </c>
      <c r="N13" s="294">
        <v>537.43399999999997</v>
      </c>
      <c r="O13" s="294">
        <v>634.44399999999996</v>
      </c>
      <c r="P13" s="294">
        <v>585.96699999999998</v>
      </c>
      <c r="Q13" s="294">
        <v>580.702</v>
      </c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3"/>
      <c r="BF13" s="273"/>
      <c r="BG13" s="273"/>
      <c r="BH13" s="273"/>
      <c r="BI13" s="273"/>
      <c r="BJ13" s="273"/>
      <c r="BK13" s="273"/>
      <c r="BL13" s="273"/>
      <c r="BM13" s="273"/>
      <c r="BN13" s="273"/>
      <c r="BO13" s="273"/>
      <c r="BP13" s="273"/>
      <c r="BQ13" s="273"/>
      <c r="BR13" s="273"/>
      <c r="BS13" s="273"/>
      <c r="BT13" s="273"/>
      <c r="BU13" s="273"/>
      <c r="BV13" s="273"/>
      <c r="BW13" s="273"/>
      <c r="BX13" s="273"/>
      <c r="BY13" s="273"/>
      <c r="BZ13" s="273"/>
      <c r="CA13" s="273"/>
      <c r="CB13" s="273"/>
      <c r="CC13" s="273"/>
      <c r="CD13" s="273"/>
      <c r="CE13" s="273"/>
      <c r="CF13" s="273"/>
      <c r="CG13" s="273"/>
      <c r="CH13" s="273"/>
      <c r="CI13" s="273"/>
      <c r="CJ13" s="273"/>
      <c r="CK13" s="273"/>
      <c r="CL13" s="273"/>
      <c r="CM13" s="273"/>
      <c r="CN13" s="273"/>
      <c r="CO13" s="273"/>
      <c r="CP13" s="273"/>
      <c r="CQ13" s="273"/>
      <c r="CR13" s="273"/>
      <c r="CS13" s="273"/>
      <c r="CT13" s="273"/>
      <c r="CU13" s="273"/>
      <c r="CV13" s="273"/>
      <c r="CW13" s="273"/>
      <c r="CX13" s="273"/>
      <c r="CY13" s="273"/>
      <c r="CZ13" s="273"/>
      <c r="DA13" s="273"/>
      <c r="DB13" s="273"/>
      <c r="DC13" s="273"/>
    </row>
    <row r="14" spans="1:107" ht="35.1" customHeight="1">
      <c r="A14" s="272"/>
      <c r="B14" s="272"/>
      <c r="C14" s="272" t="s">
        <v>220</v>
      </c>
      <c r="D14" s="272"/>
      <c r="E14" s="272"/>
      <c r="F14" s="272"/>
      <c r="G14" s="272"/>
      <c r="H14" s="294">
        <v>360.36151101558733</v>
      </c>
      <c r="I14" s="294">
        <v>382.79951462736437</v>
      </c>
      <c r="J14" s="294">
        <v>404.0463198465132</v>
      </c>
      <c r="K14" s="294">
        <v>428.00809493760113</v>
      </c>
      <c r="L14" s="294">
        <v>402.3503000416776</v>
      </c>
      <c r="M14" s="294">
        <v>431.95736817406896</v>
      </c>
      <c r="N14" s="294">
        <v>389.90720281485483</v>
      </c>
      <c r="O14" s="294">
        <v>432.87132224991666</v>
      </c>
      <c r="P14" s="294">
        <v>385.89565254435763</v>
      </c>
      <c r="Q14" s="294">
        <v>340.64666936493649</v>
      </c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273"/>
      <c r="AX14" s="273"/>
      <c r="AY14" s="273"/>
      <c r="AZ14" s="273"/>
      <c r="BA14" s="273"/>
      <c r="BB14" s="273"/>
      <c r="BC14" s="273"/>
      <c r="BD14" s="273"/>
      <c r="BE14" s="273"/>
      <c r="BF14" s="273"/>
      <c r="BG14" s="273"/>
      <c r="BH14" s="273"/>
      <c r="BI14" s="273"/>
      <c r="BJ14" s="273"/>
      <c r="BK14" s="273"/>
      <c r="BL14" s="273"/>
      <c r="BM14" s="273"/>
      <c r="BN14" s="273"/>
      <c r="BO14" s="273"/>
      <c r="BP14" s="273"/>
      <c r="BQ14" s="273"/>
      <c r="BR14" s="273"/>
      <c r="BS14" s="273"/>
      <c r="BT14" s="273"/>
      <c r="BU14" s="273"/>
      <c r="BV14" s="273"/>
      <c r="BW14" s="273"/>
      <c r="BX14" s="273"/>
      <c r="BY14" s="273"/>
      <c r="BZ14" s="273"/>
      <c r="CA14" s="273"/>
      <c r="CB14" s="273"/>
      <c r="CC14" s="273"/>
      <c r="CD14" s="273"/>
      <c r="CE14" s="273"/>
      <c r="CF14" s="273"/>
      <c r="CG14" s="273"/>
      <c r="CH14" s="273"/>
      <c r="CI14" s="273"/>
      <c r="CJ14" s="273"/>
      <c r="CK14" s="273"/>
      <c r="CL14" s="273"/>
      <c r="CM14" s="273"/>
      <c r="CN14" s="273"/>
      <c r="CO14" s="273"/>
      <c r="CP14" s="273"/>
      <c r="CQ14" s="273"/>
      <c r="CR14" s="273"/>
      <c r="CS14" s="273"/>
      <c r="CT14" s="273"/>
      <c r="CU14" s="273"/>
      <c r="CV14" s="273"/>
      <c r="CW14" s="273"/>
      <c r="CX14" s="273"/>
      <c r="CY14" s="273"/>
      <c r="CZ14" s="273"/>
      <c r="DA14" s="273"/>
      <c r="DB14" s="273"/>
      <c r="DC14" s="273"/>
    </row>
    <row r="15" spans="1:107" ht="22.35" customHeight="1">
      <c r="A15" s="272"/>
      <c r="B15" s="272" t="s">
        <v>221</v>
      </c>
      <c r="C15" s="272"/>
      <c r="D15" s="272"/>
      <c r="E15" s="272"/>
      <c r="F15" s="272"/>
      <c r="G15" s="272"/>
      <c r="H15" s="294">
        <v>331.06099999999998</v>
      </c>
      <c r="I15" s="294">
        <v>332.48</v>
      </c>
      <c r="J15" s="294">
        <v>329.54399999999998</v>
      </c>
      <c r="K15" s="294">
        <v>333.16</v>
      </c>
      <c r="L15" s="294">
        <v>337.74200000000002</v>
      </c>
      <c r="M15" s="294">
        <v>337.68400000000003</v>
      </c>
      <c r="N15" s="294">
        <v>330.697</v>
      </c>
      <c r="O15" s="294">
        <v>334.48599999999999</v>
      </c>
      <c r="P15" s="294">
        <v>327.50400000000002</v>
      </c>
      <c r="Q15" s="294">
        <v>349.548</v>
      </c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  <c r="AF15" s="273"/>
      <c r="AG15" s="273"/>
      <c r="AH15" s="273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3"/>
      <c r="BG15" s="273"/>
      <c r="BH15" s="273"/>
      <c r="BI15" s="273"/>
      <c r="BJ15" s="273"/>
      <c r="BK15" s="273"/>
      <c r="BL15" s="273"/>
      <c r="BM15" s="273"/>
      <c r="BN15" s="273"/>
      <c r="BO15" s="273"/>
      <c r="BP15" s="273"/>
      <c r="BQ15" s="273"/>
      <c r="BR15" s="273"/>
      <c r="BS15" s="273"/>
      <c r="BT15" s="273"/>
      <c r="BU15" s="273"/>
      <c r="BV15" s="273"/>
      <c r="BW15" s="273"/>
      <c r="BX15" s="273"/>
      <c r="BY15" s="273"/>
      <c r="BZ15" s="273"/>
      <c r="CA15" s="273"/>
      <c r="CB15" s="273"/>
      <c r="CC15" s="273"/>
      <c r="CD15" s="273"/>
      <c r="CE15" s="273"/>
      <c r="CF15" s="273"/>
      <c r="CG15" s="273"/>
      <c r="CH15" s="273"/>
      <c r="CI15" s="273"/>
      <c r="CJ15" s="273"/>
      <c r="CK15" s="273"/>
      <c r="CL15" s="273"/>
      <c r="CM15" s="273"/>
      <c r="CN15" s="273"/>
      <c r="CO15" s="273"/>
      <c r="CP15" s="273"/>
      <c r="CQ15" s="273"/>
      <c r="CR15" s="273"/>
      <c r="CS15" s="273"/>
      <c r="CT15" s="273"/>
      <c r="CU15" s="273"/>
      <c r="CV15" s="273"/>
      <c r="CW15" s="273"/>
      <c r="CX15" s="273"/>
      <c r="CY15" s="273"/>
      <c r="CZ15" s="273"/>
      <c r="DA15" s="273"/>
      <c r="DB15" s="273"/>
      <c r="DC15" s="273"/>
    </row>
    <row r="16" spans="1:107" ht="48.6" customHeight="1">
      <c r="A16" s="272"/>
      <c r="B16" s="272"/>
      <c r="C16" s="272" t="s">
        <v>222</v>
      </c>
      <c r="D16" s="272"/>
      <c r="E16" s="272"/>
      <c r="F16" s="272"/>
      <c r="G16" s="272"/>
      <c r="H16" s="294">
        <v>331.06099999999998</v>
      </c>
      <c r="I16" s="294">
        <v>332.48</v>
      </c>
      <c r="J16" s="294">
        <v>329.54399999999998</v>
      </c>
      <c r="K16" s="294">
        <v>333.16</v>
      </c>
      <c r="L16" s="294">
        <v>337.74200000000002</v>
      </c>
      <c r="M16" s="294">
        <v>337.68400000000003</v>
      </c>
      <c r="N16" s="294">
        <v>330.697</v>
      </c>
      <c r="O16" s="294">
        <v>334.48599999999999</v>
      </c>
      <c r="P16" s="294">
        <v>327.50400000000002</v>
      </c>
      <c r="Q16" s="294">
        <v>349.548</v>
      </c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  <c r="AV16" s="273"/>
      <c r="AW16" s="273"/>
      <c r="AX16" s="273"/>
      <c r="AY16" s="273"/>
      <c r="AZ16" s="273"/>
      <c r="BA16" s="273"/>
      <c r="BB16" s="273"/>
      <c r="BC16" s="273"/>
      <c r="BD16" s="273"/>
      <c r="BE16" s="273"/>
      <c r="BF16" s="273"/>
      <c r="BG16" s="273"/>
      <c r="BH16" s="273"/>
      <c r="BI16" s="273"/>
      <c r="BJ16" s="273"/>
      <c r="BK16" s="273"/>
      <c r="BL16" s="273"/>
      <c r="BM16" s="273"/>
      <c r="BN16" s="273"/>
      <c r="BO16" s="273"/>
      <c r="BP16" s="273"/>
      <c r="BQ16" s="273"/>
      <c r="BR16" s="273"/>
      <c r="BS16" s="273"/>
      <c r="BT16" s="273"/>
      <c r="BU16" s="273"/>
      <c r="BV16" s="273"/>
      <c r="BW16" s="273"/>
      <c r="BX16" s="273"/>
      <c r="BY16" s="273"/>
      <c r="BZ16" s="273"/>
      <c r="CA16" s="273"/>
      <c r="CB16" s="273"/>
      <c r="CC16" s="273"/>
      <c r="CD16" s="273"/>
      <c r="CE16" s="273"/>
      <c r="CF16" s="273"/>
      <c r="CG16" s="273"/>
      <c r="CH16" s="273"/>
      <c r="CI16" s="273"/>
      <c r="CJ16" s="273"/>
      <c r="CK16" s="273"/>
      <c r="CL16" s="273"/>
      <c r="CM16" s="273"/>
      <c r="CN16" s="273"/>
      <c r="CO16" s="273"/>
      <c r="CP16" s="273"/>
      <c r="CQ16" s="273"/>
      <c r="CR16" s="273"/>
      <c r="CS16" s="273"/>
      <c r="CT16" s="273"/>
      <c r="CU16" s="273"/>
      <c r="CV16" s="273"/>
      <c r="CW16" s="273"/>
      <c r="CX16" s="273"/>
      <c r="CY16" s="273"/>
      <c r="CZ16" s="273"/>
      <c r="DA16" s="273"/>
      <c r="DB16" s="273"/>
      <c r="DC16" s="273"/>
    </row>
    <row r="17" spans="1:107" ht="48.6" customHeight="1">
      <c r="A17" s="272"/>
      <c r="B17" s="272"/>
      <c r="C17" s="272" t="s">
        <v>223</v>
      </c>
      <c r="D17" s="272"/>
      <c r="E17" s="272"/>
      <c r="F17" s="272"/>
      <c r="G17" s="272"/>
      <c r="H17" s="294">
        <v>0</v>
      </c>
      <c r="I17" s="294">
        <v>0</v>
      </c>
      <c r="J17" s="294">
        <v>0</v>
      </c>
      <c r="K17" s="294">
        <v>0</v>
      </c>
      <c r="L17" s="294">
        <v>0</v>
      </c>
      <c r="M17" s="294">
        <v>0</v>
      </c>
      <c r="N17" s="294">
        <v>0</v>
      </c>
      <c r="O17" s="294">
        <v>0</v>
      </c>
      <c r="P17" s="294">
        <v>0</v>
      </c>
      <c r="Q17" s="294">
        <v>0</v>
      </c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3"/>
      <c r="AX17" s="273"/>
      <c r="AY17" s="273"/>
      <c r="AZ17" s="273"/>
      <c r="BA17" s="273"/>
      <c r="BB17" s="273"/>
      <c r="BC17" s="273"/>
      <c r="BD17" s="273"/>
      <c r="BE17" s="273"/>
      <c r="BF17" s="273"/>
      <c r="BG17" s="273"/>
      <c r="BH17" s="273"/>
      <c r="BI17" s="273"/>
      <c r="BJ17" s="273"/>
      <c r="BK17" s="273"/>
      <c r="BL17" s="273"/>
      <c r="BM17" s="273"/>
      <c r="BN17" s="273"/>
      <c r="BO17" s="273"/>
      <c r="BP17" s="273"/>
      <c r="BQ17" s="273"/>
      <c r="BR17" s="273"/>
      <c r="BS17" s="273"/>
      <c r="BT17" s="273"/>
      <c r="BU17" s="273"/>
      <c r="BV17" s="273"/>
      <c r="BW17" s="273"/>
      <c r="BX17" s="273"/>
      <c r="BY17" s="273"/>
      <c r="BZ17" s="273"/>
      <c r="CA17" s="273"/>
      <c r="CB17" s="273"/>
      <c r="CC17" s="273"/>
      <c r="CD17" s="273"/>
      <c r="CE17" s="273"/>
      <c r="CF17" s="273"/>
      <c r="CG17" s="273"/>
      <c r="CH17" s="273"/>
      <c r="CI17" s="273"/>
      <c r="CJ17" s="273"/>
      <c r="CK17" s="273"/>
      <c r="CL17" s="273"/>
      <c r="CM17" s="273"/>
      <c r="CN17" s="273"/>
      <c r="CO17" s="273"/>
      <c r="CP17" s="273"/>
      <c r="CQ17" s="273"/>
      <c r="CR17" s="273"/>
      <c r="CS17" s="273"/>
      <c r="CT17" s="273"/>
      <c r="CU17" s="273"/>
      <c r="CV17" s="273"/>
      <c r="CW17" s="273"/>
      <c r="CX17" s="273"/>
      <c r="CY17" s="273"/>
      <c r="CZ17" s="273"/>
      <c r="DA17" s="273"/>
      <c r="DB17" s="273"/>
      <c r="DC17" s="273"/>
    </row>
    <row r="18" spans="1:107" ht="22.35" customHeight="1">
      <c r="A18" s="272"/>
      <c r="B18" s="272" t="s">
        <v>224</v>
      </c>
      <c r="C18" s="272"/>
      <c r="D18" s="272"/>
      <c r="E18" s="272"/>
      <c r="F18" s="272"/>
      <c r="G18" s="272"/>
      <c r="H18" s="294">
        <v>74.742999999999995</v>
      </c>
      <c r="I18" s="294">
        <v>116.67700000000001</v>
      </c>
      <c r="J18" s="294">
        <v>21.683</v>
      </c>
      <c r="K18" s="294">
        <v>33.924999999999997</v>
      </c>
      <c r="L18" s="294">
        <v>26.263000000000002</v>
      </c>
      <c r="M18" s="294">
        <v>24.86</v>
      </c>
      <c r="N18" s="294">
        <v>37.225000000000001</v>
      </c>
      <c r="O18" s="294">
        <v>52.466999999999999</v>
      </c>
      <c r="P18" s="294">
        <v>43.4</v>
      </c>
      <c r="Q18" s="294">
        <v>40.853000000000002</v>
      </c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3"/>
      <c r="AX18" s="273"/>
      <c r="AY18" s="273"/>
      <c r="AZ18" s="273"/>
      <c r="BA18" s="273"/>
      <c r="BB18" s="273"/>
      <c r="BC18" s="273"/>
      <c r="BD18" s="273"/>
      <c r="BE18" s="273"/>
      <c r="BF18" s="273"/>
      <c r="BG18" s="273"/>
      <c r="BH18" s="273"/>
      <c r="BI18" s="273"/>
      <c r="BJ18" s="273"/>
      <c r="BK18" s="273"/>
      <c r="BL18" s="273"/>
      <c r="BM18" s="273"/>
      <c r="BN18" s="273"/>
      <c r="BO18" s="273"/>
      <c r="BP18" s="273"/>
      <c r="BQ18" s="273"/>
      <c r="BR18" s="273"/>
      <c r="BS18" s="273"/>
      <c r="BT18" s="273"/>
      <c r="BU18" s="273"/>
      <c r="BV18" s="273"/>
      <c r="BW18" s="273"/>
      <c r="BX18" s="273"/>
      <c r="BY18" s="273"/>
      <c r="BZ18" s="273"/>
      <c r="CA18" s="273"/>
      <c r="CB18" s="273"/>
      <c r="CC18" s="273"/>
      <c r="CD18" s="273"/>
      <c r="CE18" s="273"/>
      <c r="CF18" s="273"/>
      <c r="CG18" s="273"/>
      <c r="CH18" s="273"/>
      <c r="CI18" s="273"/>
      <c r="CJ18" s="273"/>
      <c r="CK18" s="273"/>
      <c r="CL18" s="273"/>
      <c r="CM18" s="273"/>
      <c r="CN18" s="273"/>
      <c r="CO18" s="273"/>
      <c r="CP18" s="273"/>
      <c r="CQ18" s="273"/>
      <c r="CR18" s="273"/>
      <c r="CS18" s="273"/>
      <c r="CT18" s="273"/>
      <c r="CU18" s="273"/>
      <c r="CV18" s="273"/>
      <c r="CW18" s="273"/>
      <c r="CX18" s="273"/>
      <c r="CY18" s="273"/>
      <c r="CZ18" s="273"/>
      <c r="DA18" s="273"/>
      <c r="DB18" s="273"/>
      <c r="DC18" s="273"/>
    </row>
    <row r="19" spans="1:107" ht="35.1" customHeight="1">
      <c r="A19" s="272"/>
      <c r="B19" s="272"/>
      <c r="C19" s="272" t="s">
        <v>225</v>
      </c>
      <c r="D19" s="272"/>
      <c r="E19" s="272"/>
      <c r="F19" s="272"/>
      <c r="G19" s="272"/>
      <c r="H19" s="294">
        <v>0</v>
      </c>
      <c r="I19" s="294">
        <v>0</v>
      </c>
      <c r="J19" s="294">
        <v>0</v>
      </c>
      <c r="K19" s="294">
        <v>0</v>
      </c>
      <c r="L19" s="294">
        <v>0</v>
      </c>
      <c r="M19" s="294">
        <v>0</v>
      </c>
      <c r="N19" s="294">
        <v>0</v>
      </c>
      <c r="O19" s="294">
        <v>0</v>
      </c>
      <c r="P19" s="294">
        <v>0</v>
      </c>
      <c r="Q19" s="294">
        <v>0</v>
      </c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  <c r="AV19" s="273"/>
      <c r="AW19" s="273"/>
      <c r="AX19" s="273"/>
      <c r="AY19" s="273"/>
      <c r="AZ19" s="273"/>
      <c r="BA19" s="273"/>
      <c r="BB19" s="273"/>
      <c r="BC19" s="273"/>
      <c r="BD19" s="273"/>
      <c r="BE19" s="273"/>
      <c r="BF19" s="273"/>
      <c r="BG19" s="273"/>
      <c r="BH19" s="273"/>
      <c r="BI19" s="273"/>
      <c r="BJ19" s="273"/>
      <c r="BK19" s="273"/>
      <c r="BL19" s="273"/>
      <c r="BM19" s="273"/>
      <c r="BN19" s="273"/>
      <c r="BO19" s="273"/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73"/>
      <c r="CF19" s="273"/>
      <c r="CG19" s="273"/>
      <c r="CH19" s="273"/>
      <c r="CI19" s="273"/>
      <c r="CJ19" s="273"/>
      <c r="CK19" s="273"/>
      <c r="CL19" s="273"/>
      <c r="CM19" s="273"/>
      <c r="CN19" s="273"/>
      <c r="CO19" s="273"/>
      <c r="CP19" s="273"/>
      <c r="CQ19" s="273"/>
      <c r="CR19" s="273"/>
      <c r="CS19" s="273"/>
      <c r="CT19" s="273"/>
      <c r="CU19" s="273"/>
      <c r="CV19" s="273"/>
      <c r="CW19" s="273"/>
      <c r="CX19" s="273"/>
      <c r="CY19" s="273"/>
      <c r="CZ19" s="273"/>
      <c r="DA19" s="273"/>
      <c r="DB19" s="273"/>
      <c r="DC19" s="273"/>
    </row>
    <row r="20" spans="1:107" ht="48.6" customHeight="1">
      <c r="A20" s="272"/>
      <c r="B20" s="272"/>
      <c r="C20" s="272" t="s">
        <v>226</v>
      </c>
      <c r="D20" s="272"/>
      <c r="E20" s="272"/>
      <c r="F20" s="272"/>
      <c r="G20" s="272"/>
      <c r="H20" s="294">
        <v>74.742999999999995</v>
      </c>
      <c r="I20" s="294">
        <v>116.67700000000001</v>
      </c>
      <c r="J20" s="294">
        <v>21.683</v>
      </c>
      <c r="K20" s="294">
        <v>33.924999999999997</v>
      </c>
      <c r="L20" s="294">
        <v>26.263000000000002</v>
      </c>
      <c r="M20" s="294">
        <v>24.86</v>
      </c>
      <c r="N20" s="294">
        <v>37.225000000000001</v>
      </c>
      <c r="O20" s="294">
        <v>52.466999999999999</v>
      </c>
      <c r="P20" s="294">
        <v>43.4</v>
      </c>
      <c r="Q20" s="294">
        <v>40.853000000000002</v>
      </c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  <c r="AV20" s="273"/>
      <c r="AW20" s="273"/>
      <c r="AX20" s="273"/>
      <c r="AY20" s="273"/>
      <c r="AZ20" s="273"/>
      <c r="BA20" s="273"/>
      <c r="BB20" s="273"/>
      <c r="BC20" s="273"/>
      <c r="BD20" s="273"/>
      <c r="BE20" s="273"/>
      <c r="BF20" s="273"/>
      <c r="BG20" s="273"/>
      <c r="BH20" s="273"/>
      <c r="BI20" s="273"/>
      <c r="BJ20" s="273"/>
      <c r="BK20" s="273"/>
      <c r="BL20" s="273"/>
      <c r="BM20" s="273"/>
      <c r="BN20" s="273"/>
      <c r="BO20" s="273"/>
      <c r="BP20" s="273"/>
      <c r="BQ20" s="273"/>
      <c r="BR20" s="273"/>
      <c r="BS20" s="273"/>
      <c r="BT20" s="273"/>
      <c r="BU20" s="273"/>
      <c r="BV20" s="273"/>
      <c r="BW20" s="273"/>
      <c r="BX20" s="273"/>
      <c r="BY20" s="273"/>
      <c r="BZ20" s="273"/>
      <c r="CA20" s="273"/>
      <c r="CB20" s="273"/>
      <c r="CC20" s="273"/>
      <c r="CD20" s="273"/>
      <c r="CE20" s="273"/>
      <c r="CF20" s="273"/>
      <c r="CG20" s="273"/>
      <c r="CH20" s="273"/>
      <c r="CI20" s="273"/>
      <c r="CJ20" s="273"/>
      <c r="CK20" s="273"/>
      <c r="CL20" s="273"/>
      <c r="CM20" s="273"/>
      <c r="CN20" s="273"/>
      <c r="CO20" s="273"/>
      <c r="CP20" s="273"/>
      <c r="CQ20" s="273"/>
      <c r="CR20" s="273"/>
      <c r="CS20" s="273"/>
      <c r="CT20" s="273"/>
      <c r="CU20" s="273"/>
      <c r="CV20" s="273"/>
      <c r="CW20" s="273"/>
      <c r="CX20" s="273"/>
      <c r="CY20" s="273"/>
      <c r="CZ20" s="273"/>
      <c r="DA20" s="273"/>
      <c r="DB20" s="273"/>
      <c r="DC20" s="273"/>
    </row>
    <row r="21" spans="1:107" ht="22.35" customHeight="1">
      <c r="A21" s="272"/>
      <c r="B21" s="272"/>
      <c r="C21" s="272"/>
      <c r="D21" s="272" t="s">
        <v>227</v>
      </c>
      <c r="E21" s="272"/>
      <c r="F21" s="272"/>
      <c r="G21" s="272"/>
      <c r="H21" s="294">
        <v>74.742999999999995</v>
      </c>
      <c r="I21" s="294">
        <v>116.67700000000001</v>
      </c>
      <c r="J21" s="294">
        <v>21.683</v>
      </c>
      <c r="K21" s="294">
        <v>33.924999999999997</v>
      </c>
      <c r="L21" s="294">
        <v>26.263000000000002</v>
      </c>
      <c r="M21" s="294">
        <v>24.86</v>
      </c>
      <c r="N21" s="294">
        <v>37.225000000000001</v>
      </c>
      <c r="O21" s="294">
        <v>52.466999999999999</v>
      </c>
      <c r="P21" s="294">
        <v>43.4</v>
      </c>
      <c r="Q21" s="294">
        <v>40.853000000000002</v>
      </c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  <c r="AT21" s="273"/>
      <c r="AU21" s="273"/>
      <c r="AV21" s="273"/>
      <c r="AW21" s="273"/>
      <c r="AX21" s="273"/>
      <c r="AY21" s="273"/>
      <c r="AZ21" s="273"/>
      <c r="BA21" s="273"/>
      <c r="BB21" s="273"/>
      <c r="BC21" s="273"/>
      <c r="BD21" s="273"/>
      <c r="BE21" s="273"/>
      <c r="BF21" s="273"/>
      <c r="BG21" s="273"/>
      <c r="BH21" s="273"/>
      <c r="BI21" s="273"/>
      <c r="BJ21" s="273"/>
      <c r="BK21" s="273"/>
      <c r="BL21" s="273"/>
      <c r="BM21" s="273"/>
      <c r="BN21" s="273"/>
      <c r="BO21" s="273"/>
      <c r="BP21" s="273"/>
      <c r="BQ21" s="273"/>
      <c r="BR21" s="273"/>
      <c r="BS21" s="273"/>
      <c r="BT21" s="273"/>
      <c r="BU21" s="273"/>
      <c r="BV21" s="273"/>
      <c r="BW21" s="273"/>
      <c r="BX21" s="273"/>
      <c r="BY21" s="273"/>
      <c r="BZ21" s="273"/>
      <c r="CA21" s="273"/>
      <c r="CB21" s="273"/>
      <c r="CC21" s="273"/>
      <c r="CD21" s="273"/>
      <c r="CE21" s="273"/>
      <c r="CF21" s="273"/>
      <c r="CG21" s="273"/>
      <c r="CH21" s="273"/>
      <c r="CI21" s="273"/>
      <c r="CJ21" s="273"/>
      <c r="CK21" s="273"/>
      <c r="CL21" s="273"/>
      <c r="CM21" s="273"/>
      <c r="CN21" s="273"/>
      <c r="CO21" s="273"/>
      <c r="CP21" s="273"/>
      <c r="CQ21" s="273"/>
      <c r="CR21" s="273"/>
      <c r="CS21" s="273"/>
      <c r="CT21" s="273"/>
      <c r="CU21" s="273"/>
      <c r="CV21" s="273"/>
      <c r="CW21" s="273"/>
      <c r="CX21" s="273"/>
      <c r="CY21" s="273"/>
      <c r="CZ21" s="273"/>
      <c r="DA21" s="273"/>
      <c r="DB21" s="273"/>
      <c r="DC21" s="273"/>
    </row>
    <row r="22" spans="1:107" ht="48.6" customHeight="1">
      <c r="A22" s="272"/>
      <c r="B22" s="272"/>
      <c r="C22" s="272"/>
      <c r="D22" s="272" t="s">
        <v>228</v>
      </c>
      <c r="E22" s="272"/>
      <c r="F22" s="272"/>
      <c r="G22" s="272"/>
      <c r="H22" s="294">
        <v>0</v>
      </c>
      <c r="I22" s="294">
        <v>0</v>
      </c>
      <c r="J22" s="294">
        <v>0</v>
      </c>
      <c r="K22" s="294">
        <v>0</v>
      </c>
      <c r="L22" s="294">
        <v>0</v>
      </c>
      <c r="M22" s="294">
        <v>0</v>
      </c>
      <c r="N22" s="294">
        <v>0</v>
      </c>
      <c r="O22" s="294">
        <v>0</v>
      </c>
      <c r="P22" s="294">
        <v>0</v>
      </c>
      <c r="Q22" s="294">
        <v>0</v>
      </c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3"/>
      <c r="AY22" s="273"/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3"/>
      <c r="BO22" s="273"/>
      <c r="BP22" s="273"/>
      <c r="BQ22" s="273"/>
      <c r="BR22" s="273"/>
      <c r="BS22" s="273"/>
      <c r="BT22" s="273"/>
      <c r="BU22" s="273"/>
      <c r="BV22" s="273"/>
      <c r="BW22" s="273"/>
      <c r="BX22" s="273"/>
      <c r="BY22" s="273"/>
      <c r="BZ22" s="273"/>
      <c r="CA22" s="273"/>
      <c r="CB22" s="273"/>
      <c r="CC22" s="273"/>
      <c r="CD22" s="273"/>
      <c r="CE22" s="273"/>
      <c r="CF22" s="273"/>
      <c r="CG22" s="273"/>
      <c r="CH22" s="273"/>
      <c r="CI22" s="273"/>
      <c r="CJ22" s="273"/>
      <c r="CK22" s="273"/>
      <c r="CL22" s="273"/>
      <c r="CM22" s="273"/>
      <c r="CN22" s="273"/>
      <c r="CO22" s="273"/>
      <c r="CP22" s="273"/>
      <c r="CQ22" s="273"/>
      <c r="CR22" s="273"/>
      <c r="CS22" s="273"/>
      <c r="CT22" s="273"/>
      <c r="CU22" s="273"/>
      <c r="CV22" s="273"/>
      <c r="CW22" s="273"/>
      <c r="CX22" s="273"/>
      <c r="CY22" s="273"/>
      <c r="CZ22" s="273"/>
      <c r="DA22" s="273"/>
      <c r="DB22" s="273"/>
      <c r="DC22" s="273"/>
    </row>
    <row r="23" spans="1:107" s="7" customFormat="1" ht="42.75" customHeight="1">
      <c r="A23" s="288" t="s">
        <v>229</v>
      </c>
      <c r="B23" s="288"/>
      <c r="C23" s="288"/>
      <c r="D23" s="288"/>
      <c r="E23" s="288"/>
      <c r="F23" s="288"/>
      <c r="G23" s="288"/>
      <c r="H23" s="293">
        <v>2184.5575110155874</v>
      </c>
      <c r="I23" s="293">
        <v>2413.2905146273642</v>
      </c>
      <c r="J23" s="293">
        <v>2429.1623198465131</v>
      </c>
      <c r="K23" s="293">
        <v>2691.407094937601</v>
      </c>
      <c r="L23" s="293">
        <v>2699.5723000416774</v>
      </c>
      <c r="M23" s="293">
        <v>2793.638368174069</v>
      </c>
      <c r="N23" s="293">
        <v>2758.5902028148548</v>
      </c>
      <c r="O23" s="293">
        <v>2809.4583222499168</v>
      </c>
      <c r="P23" s="293">
        <v>2514.211652544358</v>
      </c>
      <c r="Q23" s="293">
        <v>2391.5506693649368</v>
      </c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6"/>
      <c r="BA23" s="286"/>
      <c r="BB23" s="286"/>
      <c r="BC23" s="286"/>
      <c r="BD23" s="286"/>
      <c r="BE23" s="286"/>
      <c r="BF23" s="286"/>
      <c r="BG23" s="286"/>
      <c r="BH23" s="286"/>
      <c r="BI23" s="286"/>
      <c r="BJ23" s="286"/>
      <c r="BK23" s="286"/>
      <c r="BL23" s="286"/>
      <c r="BM23" s="286"/>
      <c r="BN23" s="286"/>
      <c r="BO23" s="286"/>
      <c r="BP23" s="286"/>
      <c r="BQ23" s="286"/>
      <c r="BR23" s="286"/>
      <c r="BS23" s="286"/>
      <c r="BT23" s="286"/>
      <c r="BU23" s="286"/>
      <c r="BV23" s="286"/>
      <c r="BW23" s="286"/>
      <c r="BX23" s="286"/>
      <c r="BY23" s="286"/>
      <c r="BZ23" s="286"/>
      <c r="CA23" s="286"/>
      <c r="CB23" s="286"/>
      <c r="CC23" s="286"/>
      <c r="CD23" s="286"/>
      <c r="CE23" s="286"/>
      <c r="CF23" s="286"/>
      <c r="CG23" s="286"/>
      <c r="CH23" s="286"/>
      <c r="CI23" s="286"/>
      <c r="CJ23" s="286"/>
      <c r="CK23" s="286"/>
      <c r="CL23" s="286"/>
      <c r="CM23" s="286"/>
      <c r="CN23" s="286"/>
      <c r="CO23" s="286"/>
      <c r="CP23" s="286"/>
      <c r="CQ23" s="286"/>
      <c r="CR23" s="286"/>
      <c r="CS23" s="286"/>
      <c r="CT23" s="286"/>
      <c r="CU23" s="286"/>
      <c r="CV23" s="286"/>
      <c r="CW23" s="286"/>
      <c r="CX23" s="286"/>
      <c r="CY23" s="286"/>
      <c r="CZ23" s="286"/>
      <c r="DA23" s="286"/>
      <c r="DB23" s="286"/>
      <c r="DC23" s="286"/>
    </row>
    <row r="24" spans="1:107" s="7" customFormat="1" ht="43.5" customHeight="1">
      <c r="A24" s="288" t="s">
        <v>230</v>
      </c>
      <c r="B24" s="288"/>
      <c r="C24" s="288"/>
      <c r="D24" s="288"/>
      <c r="E24" s="288"/>
      <c r="F24" s="288"/>
      <c r="G24" s="288"/>
      <c r="H24" s="293">
        <v>-801.71295134939965</v>
      </c>
      <c r="I24" s="293">
        <v>-525.23197120263649</v>
      </c>
      <c r="J24" s="293">
        <v>-451.31030393770743</v>
      </c>
      <c r="K24" s="293">
        <v>-144.4108899371854</v>
      </c>
      <c r="L24" s="293">
        <v>-69.583639920333553</v>
      </c>
      <c r="M24" s="293">
        <v>36.710131263777384</v>
      </c>
      <c r="N24" s="293">
        <v>22.459333353348029</v>
      </c>
      <c r="O24" s="293">
        <v>84.415599510068205</v>
      </c>
      <c r="P24" s="293">
        <v>-222.0819168124508</v>
      </c>
      <c r="Q24" s="293">
        <v>-281.45567261586802</v>
      </c>
      <c r="R24" s="29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286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6"/>
      <c r="AY24" s="286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L24" s="286"/>
      <c r="BM24" s="286"/>
      <c r="BN24" s="286"/>
      <c r="BO24" s="286"/>
      <c r="BP24" s="286"/>
      <c r="BQ24" s="286"/>
      <c r="BR24" s="286"/>
      <c r="BS24" s="286"/>
      <c r="BT24" s="286"/>
      <c r="BU24" s="286"/>
      <c r="BV24" s="286"/>
      <c r="BW24" s="286"/>
      <c r="BX24" s="286"/>
      <c r="BY24" s="286"/>
      <c r="BZ24" s="286"/>
      <c r="CA24" s="286"/>
      <c r="CB24" s="286"/>
      <c r="CC24" s="286"/>
      <c r="CD24" s="286"/>
      <c r="CE24" s="286"/>
      <c r="CF24" s="286"/>
      <c r="CG24" s="286"/>
      <c r="CH24" s="286"/>
      <c r="CI24" s="286"/>
      <c r="CJ24" s="286"/>
      <c r="CK24" s="286"/>
      <c r="CL24" s="286"/>
      <c r="CM24" s="286"/>
      <c r="CN24" s="286"/>
      <c r="CO24" s="286"/>
      <c r="CP24" s="286"/>
      <c r="CQ24" s="286"/>
      <c r="CR24" s="286"/>
      <c r="CS24" s="286"/>
      <c r="CT24" s="286"/>
      <c r="CU24" s="286"/>
      <c r="CV24" s="286"/>
      <c r="CW24" s="286"/>
      <c r="CX24" s="286"/>
      <c r="CY24" s="286"/>
      <c r="CZ24" s="286"/>
      <c r="DA24" s="286"/>
      <c r="DB24" s="286"/>
      <c r="DC24" s="286"/>
    </row>
    <row r="25" spans="1:107" ht="35.1" customHeight="1">
      <c r="A25" s="272" t="s">
        <v>231</v>
      </c>
      <c r="B25" s="272"/>
      <c r="C25" s="272"/>
      <c r="D25" s="272"/>
      <c r="E25" s="272"/>
      <c r="F25" s="272"/>
      <c r="G25" s="272"/>
      <c r="H25" s="294">
        <v>79.046999999999997</v>
      </c>
      <c r="I25" s="294">
        <v>157.38900000000001</v>
      </c>
      <c r="J25" s="294">
        <v>186.19</v>
      </c>
      <c r="K25" s="294">
        <v>4.569</v>
      </c>
      <c r="L25" s="294">
        <v>307.48700000000002</v>
      </c>
      <c r="M25" s="294">
        <v>-67.602999999999994</v>
      </c>
      <c r="N25" s="294">
        <v>177.07300000000001</v>
      </c>
      <c r="O25" s="294">
        <v>81.058000000000007</v>
      </c>
      <c r="P25" s="294">
        <v>-144.33000000000001</v>
      </c>
      <c r="Q25" s="294">
        <v>-240.53700000000001</v>
      </c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3"/>
      <c r="CO25" s="273"/>
      <c r="CP25" s="273"/>
      <c r="CQ25" s="273"/>
      <c r="CR25" s="273"/>
      <c r="CS25" s="273"/>
      <c r="CT25" s="273"/>
      <c r="CU25" s="273"/>
      <c r="CV25" s="273"/>
      <c r="CW25" s="273"/>
      <c r="CX25" s="273"/>
      <c r="CY25" s="273"/>
      <c r="CZ25" s="273"/>
      <c r="DA25" s="273"/>
      <c r="DB25" s="273"/>
      <c r="DC25" s="273"/>
    </row>
    <row r="26" spans="1:107" ht="35.1" customHeight="1">
      <c r="A26" s="272" t="s">
        <v>232</v>
      </c>
      <c r="B26" s="272"/>
      <c r="C26" s="272"/>
      <c r="D26" s="272"/>
      <c r="E26" s="272"/>
      <c r="F26" s="272"/>
      <c r="G26" s="272"/>
      <c r="H26" s="294">
        <v>138.63109420825421</v>
      </c>
      <c r="I26" s="294">
        <v>322.96989884194613</v>
      </c>
      <c r="J26" s="294">
        <v>298.05681228579488</v>
      </c>
      <c r="K26" s="294">
        <v>415.4545115702237</v>
      </c>
      <c r="L26" s="294">
        <v>587.74425595234197</v>
      </c>
      <c r="M26" s="294">
        <v>538.57513342776281</v>
      </c>
      <c r="N26" s="294">
        <v>582.93280468089768</v>
      </c>
      <c r="O26" s="294">
        <v>531.63867663982694</v>
      </c>
      <c r="P26" s="294">
        <v>510.39697594878373</v>
      </c>
      <c r="Q26" s="294">
        <v>475.81762320223459</v>
      </c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3"/>
      <c r="CP26" s="273"/>
      <c r="CQ26" s="273"/>
      <c r="CR26" s="273"/>
      <c r="CS26" s="273"/>
      <c r="CT26" s="273"/>
      <c r="CU26" s="273"/>
      <c r="CV26" s="273"/>
      <c r="CW26" s="273"/>
      <c r="CX26" s="273"/>
      <c r="CY26" s="273"/>
      <c r="CZ26" s="273"/>
      <c r="DA26" s="273"/>
      <c r="DB26" s="273"/>
      <c r="DC26" s="273"/>
    </row>
    <row r="27" spans="1:107" ht="22.35" customHeight="1">
      <c r="A27" s="272"/>
      <c r="B27" s="272" t="s">
        <v>233</v>
      </c>
      <c r="C27" s="272"/>
      <c r="D27" s="272"/>
      <c r="E27" s="272"/>
      <c r="F27" s="272"/>
      <c r="G27" s="272"/>
      <c r="H27" s="294">
        <v>86.580588565299792</v>
      </c>
      <c r="I27" s="294">
        <v>82.192870971299769</v>
      </c>
      <c r="J27" s="294">
        <v>79.176210926186158</v>
      </c>
      <c r="K27" s="294">
        <v>63.249593317007999</v>
      </c>
      <c r="L27" s="294">
        <v>79.64525727869048</v>
      </c>
      <c r="M27" s="294">
        <v>46.272688945699521</v>
      </c>
      <c r="N27" s="294">
        <v>72.48398597442467</v>
      </c>
      <c r="O27" s="294">
        <v>73.349004071734186</v>
      </c>
      <c r="P27" s="294">
        <v>53.84524911444386</v>
      </c>
      <c r="Q27" s="294">
        <v>50.687716582086381</v>
      </c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</row>
    <row r="28" spans="1:107" ht="35.1" customHeight="1">
      <c r="A28" s="272"/>
      <c r="B28" s="272" t="s">
        <v>234</v>
      </c>
      <c r="C28" s="272"/>
      <c r="D28" s="272"/>
      <c r="E28" s="272"/>
      <c r="F28" s="272"/>
      <c r="G28" s="272"/>
      <c r="H28" s="294">
        <v>52.050505642954413</v>
      </c>
      <c r="I28" s="294">
        <v>240.77702787064638</v>
      </c>
      <c r="J28" s="294">
        <v>218.88060135960873</v>
      </c>
      <c r="K28" s="294">
        <v>352.20491825321568</v>
      </c>
      <c r="L28" s="294">
        <v>508.09899867365152</v>
      </c>
      <c r="M28" s="294">
        <v>492.30244448206327</v>
      </c>
      <c r="N28" s="294">
        <v>510.44881870647305</v>
      </c>
      <c r="O28" s="294">
        <v>458.28967256809278</v>
      </c>
      <c r="P28" s="294">
        <v>456.55172683433989</v>
      </c>
      <c r="Q28" s="294">
        <v>425.12990662014818</v>
      </c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</row>
    <row r="29" spans="1:107" s="7" customFormat="1" ht="35.1" customHeight="1">
      <c r="A29" s="288" t="s">
        <v>235</v>
      </c>
      <c r="B29" s="288"/>
      <c r="C29" s="288"/>
      <c r="D29" s="288"/>
      <c r="E29" s="288"/>
      <c r="F29" s="288"/>
      <c r="G29" s="288"/>
      <c r="H29" s="293">
        <v>2986.270462364987</v>
      </c>
      <c r="I29" s="293">
        <v>2938.5224858300007</v>
      </c>
      <c r="J29" s="293">
        <v>2880.4726237842206</v>
      </c>
      <c r="K29" s="293">
        <v>2835.8179848747864</v>
      </c>
      <c r="L29" s="293">
        <v>2769.155939962011</v>
      </c>
      <c r="M29" s="293">
        <v>2756.9282369102916</v>
      </c>
      <c r="N29" s="293">
        <v>2736.1308694615068</v>
      </c>
      <c r="O29" s="293">
        <v>2725.0427227398486</v>
      </c>
      <c r="P29" s="293">
        <v>2736.2935693568088</v>
      </c>
      <c r="Q29" s="293">
        <v>2673.0063419808048</v>
      </c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286"/>
      <c r="BC29" s="286"/>
      <c r="BD29" s="286"/>
      <c r="BE29" s="286"/>
      <c r="BF29" s="286"/>
      <c r="BG29" s="286"/>
      <c r="BH29" s="286"/>
      <c r="BI29" s="286"/>
      <c r="BJ29" s="286"/>
      <c r="BK29" s="286"/>
      <c r="BL29" s="286"/>
      <c r="BM29" s="286"/>
      <c r="BN29" s="286"/>
      <c r="BO29" s="286"/>
      <c r="BP29" s="286"/>
      <c r="BQ29" s="286"/>
      <c r="BR29" s="286"/>
      <c r="BS29" s="286"/>
      <c r="BT29" s="286"/>
      <c r="BU29" s="286"/>
      <c r="BV29" s="286"/>
      <c r="BW29" s="286"/>
      <c r="BX29" s="286"/>
      <c r="BY29" s="286"/>
      <c r="BZ29" s="286"/>
      <c r="CA29" s="286"/>
      <c r="CB29" s="286"/>
      <c r="CC29" s="286"/>
      <c r="CD29" s="286"/>
      <c r="CE29" s="286"/>
      <c r="CF29" s="286"/>
      <c r="CG29" s="286"/>
      <c r="CH29" s="286"/>
      <c r="CI29" s="286"/>
      <c r="CJ29" s="286"/>
      <c r="CK29" s="286"/>
      <c r="CL29" s="286"/>
      <c r="CM29" s="286"/>
      <c r="CN29" s="286"/>
      <c r="CO29" s="286"/>
      <c r="CP29" s="286"/>
      <c r="CQ29" s="286"/>
      <c r="CR29" s="286"/>
      <c r="CS29" s="286"/>
      <c r="CT29" s="286"/>
      <c r="CU29" s="286"/>
      <c r="CV29" s="286"/>
      <c r="CW29" s="286"/>
      <c r="CX29" s="286"/>
      <c r="CY29" s="286"/>
      <c r="CZ29" s="286"/>
      <c r="DA29" s="286"/>
      <c r="DB29" s="286"/>
      <c r="DC29" s="286"/>
    </row>
    <row r="30" spans="1:107" ht="35.1" customHeight="1">
      <c r="A30" s="272" t="s">
        <v>236</v>
      </c>
      <c r="B30" s="272"/>
      <c r="C30" s="272"/>
      <c r="D30" s="272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</row>
    <row r="31" spans="1:107" ht="22.35" customHeight="1">
      <c r="A31" s="272" t="s">
        <v>157</v>
      </c>
      <c r="B31" s="272"/>
      <c r="C31" s="272"/>
      <c r="D31" s="272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</row>
    <row r="32" spans="1:107" ht="14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</row>
    <row r="33" spans="1:17" ht="14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  <row r="34" spans="1:17" ht="14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</row>
    <row r="35" spans="1:17" ht="14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  <row r="36" spans="1:17" ht="14.2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</row>
    <row r="37" spans="1:17" ht="14.2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</row>
    <row r="38" spans="1:17" ht="14.2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</row>
    <row r="39" spans="1:17" ht="14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1:17" ht="14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</row>
    <row r="41" spans="1:17" ht="14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</row>
    <row r="42" spans="1:17" ht="14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</row>
    <row r="43" spans="1:17" ht="14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</row>
    <row r="44" spans="1:17" ht="14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</row>
    <row r="45" spans="1:17" ht="14.2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</row>
    <row r="46" spans="1:17" ht="14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</row>
    <row r="47" spans="1:17" ht="14.2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</row>
    <row r="48" spans="1:17" ht="14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</row>
    <row r="49" spans="1:17" ht="14.2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</row>
    <row r="50" spans="1:17" ht="14.2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</row>
    <row r="51" spans="1:17" ht="14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</row>
    <row r="52" spans="1:17" ht="14.2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</row>
    <row r="53" spans="1:17" ht="14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</row>
    <row r="54" spans="1:17" ht="14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</row>
    <row r="55" spans="1:17" ht="14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</row>
    <row r="56" spans="1:17" ht="14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</row>
    <row r="57" spans="1:17" ht="14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</row>
    <row r="58" spans="1:17" ht="14.2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</row>
    <row r="59" spans="1:17" ht="14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</row>
    <row r="60" spans="1:17" ht="14.2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</row>
    <row r="61" spans="1:17" ht="14.2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</row>
    <row r="62" spans="1:17" ht="14.2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</row>
    <row r="63" spans="1:17" ht="14.2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</row>
    <row r="64" spans="1:17" ht="14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</row>
    <row r="65" spans="1:17" ht="14.2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</row>
    <row r="66" spans="1:17" ht="14.2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</row>
    <row r="67" spans="1:17" ht="14.2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</row>
    <row r="68" spans="1:17" ht="14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</row>
    <row r="69" spans="1:17" ht="14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</row>
    <row r="70" spans="1:17" ht="14.2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</row>
    <row r="71" spans="1:17" ht="14.2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</row>
    <row r="72" spans="1:17" ht="14.2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</row>
    <row r="73" spans="1:17" ht="14.2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</row>
    <row r="74" spans="1:17" ht="14.2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</row>
    <row r="75" spans="1:17" ht="14.2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</row>
    <row r="76" spans="1:17" ht="14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</row>
    <row r="77" spans="1:17" ht="14.2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</row>
    <row r="78" spans="1:17" ht="14.2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</row>
    <row r="79" spans="1:17" ht="14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</row>
    <row r="80" spans="1:17" ht="14.2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</row>
    <row r="81" spans="1:17" ht="14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</row>
    <row r="82" spans="1:17" ht="14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</row>
    <row r="83" spans="1:17" ht="14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</row>
    <row r="84" spans="1:17" ht="14.2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</row>
    <row r="85" spans="1:17" ht="14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</row>
    <row r="86" spans="1:17" ht="14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</row>
    <row r="87" spans="1:17" ht="14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</row>
    <row r="88" spans="1:17" ht="14.2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</row>
    <row r="89" spans="1:17" ht="14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</row>
    <row r="90" spans="1:17" ht="14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</row>
  </sheetData>
  <mergeCells count="5">
    <mergeCell ref="A1:Q1"/>
    <mergeCell ref="A3:Q3"/>
    <mergeCell ref="A4:Q4"/>
    <mergeCell ref="A5:Q5"/>
    <mergeCell ref="A7:G7"/>
  </mergeCells>
  <printOptions horizontalCentered="1" verticalCentered="1"/>
  <pageMargins left="0.39370078740157477" right="0.39370078740157477" top="0.39370078740157477" bottom="0.39370078740157477" header="0" footer="0"/>
  <pageSetup paperSize="9" scale="32" orientation="portrait" r:id="rId1"/>
  <headerFooter alignWithMargins="0"/>
  <colBreaks count="1" manualBreakCount="1">
    <brk id="17" max="1048575" man="1"/>
  </colBreak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29">
    <pageSetUpPr fitToPage="1"/>
  </sheetPr>
  <dimension ref="A1:J57"/>
  <sheetViews>
    <sheetView showGridLines="0" zoomScale="85" zoomScaleNormal="85" zoomScaleSheetLayoutView="70" workbookViewId="0">
      <selection sqref="A1:J5"/>
    </sheetView>
  </sheetViews>
  <sheetFormatPr baseColWidth="10" defaultColWidth="11.42578125" defaultRowHeight="12.75"/>
  <cols>
    <col min="1" max="1" width="22.7109375" style="11" customWidth="1"/>
    <col min="2" max="2" width="14.28515625" style="11" customWidth="1"/>
    <col min="3" max="3" width="13.7109375" style="11" customWidth="1"/>
    <col min="4" max="4" width="13" style="11" customWidth="1"/>
    <col min="5" max="5" width="13.28515625" style="11" customWidth="1"/>
    <col min="6" max="6" width="13.85546875" style="11" customWidth="1"/>
    <col min="7" max="7" width="15.42578125" style="11" customWidth="1"/>
    <col min="8" max="8" width="15.5703125" style="11" customWidth="1"/>
    <col min="9" max="9" width="13.7109375" style="11" customWidth="1"/>
    <col min="10" max="10" width="20.5703125" style="11" customWidth="1"/>
    <col min="11" max="16384" width="11.42578125" style="11"/>
  </cols>
  <sheetData>
    <row r="1" spans="1:10" ht="18.75">
      <c r="A1" s="461" t="s">
        <v>469</v>
      </c>
      <c r="B1" s="461"/>
      <c r="C1" s="461"/>
      <c r="D1" s="461"/>
      <c r="E1" s="461"/>
      <c r="F1" s="461"/>
      <c r="G1" s="461"/>
      <c r="H1" s="461"/>
      <c r="I1" s="461"/>
      <c r="J1" s="461"/>
    </row>
    <row r="2" spans="1:10">
      <c r="A2" s="276"/>
      <c r="B2" s="276"/>
      <c r="C2" s="276"/>
      <c r="D2" s="276"/>
      <c r="E2" s="276"/>
      <c r="F2" s="276"/>
      <c r="G2" s="276"/>
      <c r="H2" s="276"/>
      <c r="I2" s="276"/>
      <c r="J2" s="276"/>
    </row>
    <row r="3" spans="1:10" ht="15.75">
      <c r="A3" s="505" t="s">
        <v>619</v>
      </c>
      <c r="B3" s="505"/>
      <c r="C3" s="505"/>
      <c r="D3" s="505"/>
      <c r="E3" s="505"/>
      <c r="F3" s="505"/>
      <c r="G3" s="505"/>
      <c r="H3" s="505"/>
      <c r="I3" s="505"/>
      <c r="J3" s="505"/>
    </row>
    <row r="4" spans="1:10" ht="15.75">
      <c r="A4" s="505" t="s">
        <v>155</v>
      </c>
      <c r="B4" s="505"/>
      <c r="C4" s="505"/>
      <c r="D4" s="505"/>
      <c r="E4" s="505"/>
      <c r="F4" s="505"/>
      <c r="G4" s="505"/>
      <c r="H4" s="505"/>
      <c r="I4" s="505"/>
      <c r="J4" s="505"/>
    </row>
    <row r="5" spans="1:10" ht="15.75">
      <c r="A5" s="505" t="s">
        <v>293</v>
      </c>
      <c r="B5" s="505"/>
      <c r="C5" s="505"/>
      <c r="D5" s="505"/>
      <c r="E5" s="505"/>
      <c r="F5" s="505"/>
      <c r="G5" s="505"/>
      <c r="H5" s="505"/>
      <c r="I5" s="505"/>
      <c r="J5" s="505"/>
    </row>
    <row r="6" spans="1:10" ht="22.35" customHeight="1">
      <c r="A6" s="273"/>
      <c r="B6" s="273"/>
      <c r="C6" s="273"/>
      <c r="D6" s="273"/>
      <c r="E6" s="273"/>
      <c r="F6" s="273"/>
      <c r="G6" s="273"/>
      <c r="H6" s="273"/>
      <c r="I6" s="273"/>
      <c r="J6" s="273"/>
    </row>
    <row r="7" spans="1:10" ht="22.35" customHeight="1">
      <c r="A7" s="469"/>
      <c r="B7" s="474" t="s">
        <v>122</v>
      </c>
      <c r="C7" s="474" t="s">
        <v>123</v>
      </c>
      <c r="D7" s="285" t="s">
        <v>347</v>
      </c>
      <c r="E7" s="285" t="s">
        <v>347</v>
      </c>
      <c r="F7" s="474" t="s">
        <v>345</v>
      </c>
      <c r="G7" s="285" t="s">
        <v>350</v>
      </c>
      <c r="H7" s="285" t="s">
        <v>352</v>
      </c>
      <c r="I7" s="474" t="s">
        <v>126</v>
      </c>
      <c r="J7" s="285" t="s">
        <v>354</v>
      </c>
    </row>
    <row r="8" spans="1:10" ht="22.35" customHeight="1">
      <c r="A8" s="469"/>
      <c r="B8" s="474"/>
      <c r="C8" s="474"/>
      <c r="D8" s="283" t="s">
        <v>348</v>
      </c>
      <c r="E8" s="283" t="s">
        <v>349</v>
      </c>
      <c r="F8" s="474"/>
      <c r="G8" s="283" t="s">
        <v>351</v>
      </c>
      <c r="H8" s="283" t="s">
        <v>353</v>
      </c>
      <c r="I8" s="474"/>
      <c r="J8" s="283" t="s">
        <v>355</v>
      </c>
    </row>
    <row r="9" spans="1:10" ht="35.1" customHeight="1">
      <c r="A9" s="288" t="s">
        <v>165</v>
      </c>
      <c r="B9" s="293">
        <v>15713.963845999999</v>
      </c>
      <c r="C9" s="293">
        <v>6346.5082390000007</v>
      </c>
      <c r="D9" s="293">
        <v>274.44055799999995</v>
      </c>
      <c r="E9" s="293">
        <v>1203.939615</v>
      </c>
      <c r="F9" s="293">
        <v>415.70621</v>
      </c>
      <c r="G9" s="293">
        <v>6645.1457820000005</v>
      </c>
      <c r="H9" s="293">
        <v>8091.3017690000006</v>
      </c>
      <c r="I9" s="293">
        <v>5795.6111539999993</v>
      </c>
      <c r="J9" s="293">
        <v>361.778774</v>
      </c>
    </row>
    <row r="10" spans="1:10" ht="21.6" customHeight="1">
      <c r="A10" s="288" t="s">
        <v>166</v>
      </c>
      <c r="B10" s="293">
        <v>13118.302341000001</v>
      </c>
      <c r="C10" s="293">
        <v>2305.3078479999999</v>
      </c>
      <c r="D10" s="293">
        <v>172.34533099999999</v>
      </c>
      <c r="E10" s="293">
        <v>1018.194317</v>
      </c>
      <c r="F10" s="293">
        <v>102.10556699999999</v>
      </c>
      <c r="G10" s="293">
        <v>4257.0965750000005</v>
      </c>
      <c r="H10" s="293">
        <v>3819.2869190000006</v>
      </c>
      <c r="I10" s="293">
        <v>2099.6097749999999</v>
      </c>
      <c r="J10" s="293">
        <v>218.62528599999999</v>
      </c>
    </row>
    <row r="11" spans="1:10" ht="21.6" customHeight="1">
      <c r="A11" s="297" t="s">
        <v>167</v>
      </c>
      <c r="B11" s="294">
        <v>539.53733599999998</v>
      </c>
      <c r="C11" s="294">
        <v>1047.4515929999998</v>
      </c>
      <c r="D11" s="294">
        <v>13.900055</v>
      </c>
      <c r="E11" s="294">
        <v>0.65379100000000001</v>
      </c>
      <c r="F11" s="294">
        <v>0.88219999999999998</v>
      </c>
      <c r="G11" s="294">
        <v>1108.037028</v>
      </c>
      <c r="H11" s="294">
        <v>2003.7305459999998</v>
      </c>
      <c r="I11" s="294">
        <v>516.05603600000006</v>
      </c>
      <c r="J11" s="294">
        <v>84.403139999999993</v>
      </c>
    </row>
    <row r="12" spans="1:10" ht="35.1" customHeight="1">
      <c r="A12" s="297" t="s">
        <v>582</v>
      </c>
      <c r="B12" s="294">
        <v>428.34062699999998</v>
      </c>
      <c r="C12" s="294">
        <v>64.255216000000004</v>
      </c>
      <c r="D12" s="294">
        <v>0.76467799999999997</v>
      </c>
      <c r="E12" s="294">
        <v>2.704504</v>
      </c>
      <c r="F12" s="294">
        <v>0.147457</v>
      </c>
      <c r="G12" s="294">
        <v>132.09159099999999</v>
      </c>
      <c r="H12" s="294">
        <v>434.12529299999994</v>
      </c>
      <c r="I12" s="294">
        <v>44.536397999999998</v>
      </c>
      <c r="J12" s="294">
        <v>6.5764509999999996</v>
      </c>
    </row>
    <row r="13" spans="1:10" ht="21.6" customHeight="1">
      <c r="A13" s="297" t="s">
        <v>168</v>
      </c>
      <c r="B13" s="294">
        <v>102.10944900000001</v>
      </c>
      <c r="C13" s="294">
        <v>295.96502599999997</v>
      </c>
      <c r="D13" s="294">
        <v>28.689508</v>
      </c>
      <c r="E13" s="294">
        <v>1.076387</v>
      </c>
      <c r="F13" s="294">
        <v>89.088101999999992</v>
      </c>
      <c r="G13" s="294">
        <v>163.43552499999998</v>
      </c>
      <c r="H13" s="294">
        <v>464.01269000000002</v>
      </c>
      <c r="I13" s="294">
        <v>169.02131300000002</v>
      </c>
      <c r="J13" s="294">
        <v>27.104827999999998</v>
      </c>
    </row>
    <row r="14" spans="1:10" ht="21.6" customHeight="1">
      <c r="A14" s="297" t="s">
        <v>583</v>
      </c>
      <c r="B14" s="294">
        <v>5319.1040510000003</v>
      </c>
      <c r="C14" s="294">
        <v>283.81320800000003</v>
      </c>
      <c r="D14" s="294">
        <v>47.832208000000001</v>
      </c>
      <c r="E14" s="294">
        <v>279.50952799999999</v>
      </c>
      <c r="F14" s="294">
        <v>3.0615250000000001</v>
      </c>
      <c r="G14" s="294">
        <v>1223.7409709999999</v>
      </c>
      <c r="H14" s="294">
        <v>316.134747</v>
      </c>
      <c r="I14" s="294">
        <v>640.85666900000001</v>
      </c>
      <c r="J14" s="294">
        <v>74.358783000000003</v>
      </c>
    </row>
    <row r="15" spans="1:10" ht="21.6" customHeight="1">
      <c r="A15" s="297" t="s">
        <v>169</v>
      </c>
      <c r="B15" s="294">
        <v>113.14808299999999</v>
      </c>
      <c r="C15" s="294">
        <v>4.6806450000000002</v>
      </c>
      <c r="D15" s="294">
        <v>18.393063000000001</v>
      </c>
      <c r="E15" s="294">
        <v>74.054243999999997</v>
      </c>
      <c r="F15" s="294">
        <v>1.671451</v>
      </c>
      <c r="G15" s="294">
        <v>15.683239</v>
      </c>
      <c r="H15" s="294">
        <v>251.40652599999999</v>
      </c>
      <c r="I15" s="294">
        <v>7.3829720000000005</v>
      </c>
      <c r="J15" s="294">
        <v>2.858692</v>
      </c>
    </row>
    <row r="16" spans="1:10" ht="21.6" customHeight="1">
      <c r="A16" s="297" t="s">
        <v>584</v>
      </c>
      <c r="B16" s="294">
        <v>3649.94434</v>
      </c>
      <c r="C16" s="294">
        <v>443.77386200000001</v>
      </c>
      <c r="D16" s="294">
        <v>32.174751999999998</v>
      </c>
      <c r="E16" s="294">
        <v>613.50669199999993</v>
      </c>
      <c r="F16" s="294">
        <v>7.2548320000000004</v>
      </c>
      <c r="G16" s="294">
        <v>615.67866900000001</v>
      </c>
      <c r="H16" s="294">
        <v>228.79840100000001</v>
      </c>
      <c r="I16" s="294">
        <v>558.00958100000003</v>
      </c>
      <c r="J16" s="294">
        <v>9.0276189999999996</v>
      </c>
    </row>
    <row r="17" spans="1:10" ht="21.6" customHeight="1">
      <c r="A17" s="297" t="s">
        <v>170</v>
      </c>
      <c r="B17" s="294">
        <v>43.820720000000001</v>
      </c>
      <c r="C17" s="294">
        <v>93.353127999999998</v>
      </c>
      <c r="D17" s="294">
        <v>27.710128000000001</v>
      </c>
      <c r="E17" s="294">
        <v>42.81317</v>
      </c>
      <c r="F17" s="294">
        <v>0</v>
      </c>
      <c r="G17" s="294">
        <v>680.89429999999993</v>
      </c>
      <c r="H17" s="294">
        <v>109.15406800000001</v>
      </c>
      <c r="I17" s="294">
        <v>72.429029999999997</v>
      </c>
      <c r="J17" s="294">
        <v>1.540205</v>
      </c>
    </row>
    <row r="18" spans="1:10" ht="21.6" customHeight="1">
      <c r="A18" s="297" t="s">
        <v>171</v>
      </c>
      <c r="B18" s="294">
        <v>2841.8057079999999</v>
      </c>
      <c r="C18" s="294">
        <v>26.409852999999998</v>
      </c>
      <c r="D18" s="294">
        <v>2.5288200000000001</v>
      </c>
      <c r="E18" s="294">
        <v>0.59618300000000002</v>
      </c>
      <c r="F18" s="294">
        <v>0</v>
      </c>
      <c r="G18" s="294">
        <v>277.369484</v>
      </c>
      <c r="H18" s="294">
        <v>3.5918509999999992</v>
      </c>
      <c r="I18" s="294">
        <v>84.954712999999998</v>
      </c>
      <c r="J18" s="294">
        <v>12.560701999999999</v>
      </c>
    </row>
    <row r="19" spans="1:10" ht="21.6" customHeight="1">
      <c r="A19" s="297" t="s">
        <v>172</v>
      </c>
      <c r="B19" s="294">
        <v>80.492027000000007</v>
      </c>
      <c r="C19" s="294">
        <v>45.605316999999999</v>
      </c>
      <c r="D19" s="294">
        <v>0.35211900000000002</v>
      </c>
      <c r="E19" s="294">
        <v>3.2798180000000001</v>
      </c>
      <c r="F19" s="294">
        <v>0</v>
      </c>
      <c r="G19" s="294">
        <v>40.165768</v>
      </c>
      <c r="H19" s="294">
        <v>8.3327969999999993</v>
      </c>
      <c r="I19" s="294">
        <v>6.3630629999999995</v>
      </c>
      <c r="J19" s="294">
        <v>0.19486600000000001</v>
      </c>
    </row>
    <row r="20" spans="1:10" ht="21.6" customHeight="1">
      <c r="A20" s="288" t="s">
        <v>173</v>
      </c>
      <c r="B20" s="293">
        <v>2311.9603729999999</v>
      </c>
      <c r="C20" s="293">
        <v>3910.3907320000003</v>
      </c>
      <c r="D20" s="293">
        <v>75.002949000000001</v>
      </c>
      <c r="E20" s="293">
        <v>151.784852</v>
      </c>
      <c r="F20" s="293">
        <v>301.99829899999997</v>
      </c>
      <c r="G20" s="293">
        <v>2201.833247</v>
      </c>
      <c r="H20" s="293">
        <v>4001.2212780000004</v>
      </c>
      <c r="I20" s="293">
        <v>3606.9805480000005</v>
      </c>
      <c r="J20" s="293">
        <v>132.00494599999999</v>
      </c>
    </row>
    <row r="21" spans="1:10" ht="21.6" customHeight="1">
      <c r="A21" s="297" t="s">
        <v>174</v>
      </c>
      <c r="B21" s="294">
        <v>1781.501761</v>
      </c>
      <c r="C21" s="294">
        <v>3485.5235480000001</v>
      </c>
      <c r="D21" s="294">
        <v>43.054827000000003</v>
      </c>
      <c r="E21" s="294">
        <v>51.757134000000001</v>
      </c>
      <c r="F21" s="294">
        <v>107.33796599999999</v>
      </c>
      <c r="G21" s="294">
        <v>1405.1596919999997</v>
      </c>
      <c r="H21" s="294">
        <v>2858.8889129999998</v>
      </c>
      <c r="I21" s="294">
        <v>3117.7475129999998</v>
      </c>
      <c r="J21" s="294">
        <v>61.747839999999997</v>
      </c>
    </row>
    <row r="22" spans="1:10" ht="21.6" customHeight="1">
      <c r="A22" s="297" t="s">
        <v>175</v>
      </c>
      <c r="B22" s="294">
        <v>259.14262799999995</v>
      </c>
      <c r="C22" s="294">
        <v>357.26871599999998</v>
      </c>
      <c r="D22" s="294">
        <v>10.474345999999999</v>
      </c>
      <c r="E22" s="294">
        <v>7.8281900000000002</v>
      </c>
      <c r="F22" s="294">
        <v>100.712515</v>
      </c>
      <c r="G22" s="294">
        <v>367.87219200000004</v>
      </c>
      <c r="H22" s="294">
        <v>744.14195599999994</v>
      </c>
      <c r="I22" s="294">
        <v>310.00712799999997</v>
      </c>
      <c r="J22" s="294">
        <v>46.237741999999997</v>
      </c>
    </row>
    <row r="23" spans="1:10" ht="21.6" customHeight="1">
      <c r="A23" s="297" t="s">
        <v>176</v>
      </c>
      <c r="B23" s="294">
        <v>868.67988800000001</v>
      </c>
      <c r="C23" s="294">
        <v>2656.0194799999999</v>
      </c>
      <c r="D23" s="294">
        <v>13.246299</v>
      </c>
      <c r="E23" s="294">
        <v>13.665745000000001</v>
      </c>
      <c r="F23" s="294">
        <v>0.51810100000000003</v>
      </c>
      <c r="G23" s="294">
        <v>535.03874199999996</v>
      </c>
      <c r="H23" s="294">
        <v>1569.8995450000002</v>
      </c>
      <c r="I23" s="294">
        <v>2082.4003250000001</v>
      </c>
      <c r="J23" s="294">
        <v>3.9048449999999999</v>
      </c>
    </row>
    <row r="24" spans="1:10" ht="21.6" customHeight="1">
      <c r="A24" s="297" t="s">
        <v>177</v>
      </c>
      <c r="B24" s="294">
        <v>17.019855999999997</v>
      </c>
      <c r="C24" s="294">
        <v>3.0158339999999999</v>
      </c>
      <c r="D24" s="294">
        <v>2.8804560000000001</v>
      </c>
      <c r="E24" s="294">
        <v>0.29194999999999999</v>
      </c>
      <c r="F24" s="294">
        <v>3.3821289999999999</v>
      </c>
      <c r="G24" s="294">
        <v>3.9986130000000002</v>
      </c>
      <c r="H24" s="294">
        <v>8.0068959999999993</v>
      </c>
      <c r="I24" s="294">
        <v>6.3009470000000007</v>
      </c>
      <c r="J24" s="294">
        <v>2.2322069999999998</v>
      </c>
    </row>
    <row r="25" spans="1:10" ht="21.6" customHeight="1">
      <c r="A25" s="297" t="s">
        <v>178</v>
      </c>
      <c r="B25" s="294">
        <v>199.41806300000002</v>
      </c>
      <c r="C25" s="294">
        <v>121.38357999999999</v>
      </c>
      <c r="D25" s="294">
        <v>16.336827</v>
      </c>
      <c r="E25" s="294">
        <v>8.2973789999999994</v>
      </c>
      <c r="F25" s="294">
        <v>1.47407</v>
      </c>
      <c r="G25" s="294">
        <v>214.44628600000001</v>
      </c>
      <c r="H25" s="294">
        <v>209.44988999999998</v>
      </c>
      <c r="I25" s="294">
        <v>56.066293000000002</v>
      </c>
      <c r="J25" s="294">
        <v>5.3533420000000005</v>
      </c>
    </row>
    <row r="26" spans="1:10" ht="21.6" customHeight="1">
      <c r="A26" s="297" t="s">
        <v>179</v>
      </c>
      <c r="B26" s="294">
        <v>435.955893</v>
      </c>
      <c r="C26" s="294">
        <v>327.287013</v>
      </c>
      <c r="D26" s="294">
        <v>5.9327999999999999E-2</v>
      </c>
      <c r="E26" s="294">
        <v>19.323982000000001</v>
      </c>
      <c r="F26" s="294">
        <v>-0.2626</v>
      </c>
      <c r="G26" s="294">
        <v>271.15630599999997</v>
      </c>
      <c r="H26" s="294">
        <v>283.03150199999999</v>
      </c>
      <c r="I26" s="294">
        <v>634.83120800000006</v>
      </c>
      <c r="J26" s="294">
        <v>3.850965</v>
      </c>
    </row>
    <row r="27" spans="1:10" ht="21.6" customHeight="1">
      <c r="A27" s="297" t="s">
        <v>180</v>
      </c>
      <c r="B27" s="294">
        <v>1.285433</v>
      </c>
      <c r="C27" s="294">
        <v>20.548925000000001</v>
      </c>
      <c r="D27" s="294">
        <v>5.7570999999999997E-2</v>
      </c>
      <c r="E27" s="294">
        <v>2.349888</v>
      </c>
      <c r="F27" s="294">
        <v>1.5137510000000001</v>
      </c>
      <c r="G27" s="294">
        <v>12.647553</v>
      </c>
      <c r="H27" s="294">
        <v>44.359124000000008</v>
      </c>
      <c r="I27" s="294">
        <v>28.141611999999999</v>
      </c>
      <c r="J27" s="294">
        <v>0.168739</v>
      </c>
    </row>
    <row r="28" spans="1:10" ht="21.6" customHeight="1">
      <c r="A28" s="297" t="s">
        <v>181</v>
      </c>
      <c r="B28" s="294">
        <v>530.45861200000002</v>
      </c>
      <c r="C28" s="294">
        <v>424.86718400000001</v>
      </c>
      <c r="D28" s="294">
        <v>31.948122000000001</v>
      </c>
      <c r="E28" s="294">
        <v>100.02771799999999</v>
      </c>
      <c r="F28" s="294">
        <v>194.66033300000001</v>
      </c>
      <c r="G28" s="294">
        <v>796.67355500000008</v>
      </c>
      <c r="H28" s="294">
        <v>1142.332365</v>
      </c>
      <c r="I28" s="294">
        <v>489.23303500000003</v>
      </c>
      <c r="J28" s="294">
        <v>70.257106000000007</v>
      </c>
    </row>
    <row r="29" spans="1:10" ht="21.6" customHeight="1">
      <c r="A29" s="297" t="s">
        <v>182</v>
      </c>
      <c r="B29" s="294">
        <v>429.44453599999997</v>
      </c>
      <c r="C29" s="294">
        <v>80.670184000000006</v>
      </c>
      <c r="D29" s="294">
        <v>17.568461000000003</v>
      </c>
      <c r="E29" s="294">
        <v>50.817442999999997</v>
      </c>
      <c r="F29" s="294">
        <v>190.11244200000002</v>
      </c>
      <c r="G29" s="294">
        <v>409.093502</v>
      </c>
      <c r="H29" s="294">
        <v>766.42261599999995</v>
      </c>
      <c r="I29" s="294">
        <v>349.21856100000002</v>
      </c>
      <c r="J29" s="294">
        <v>34.208034000000005</v>
      </c>
    </row>
    <row r="30" spans="1:10" ht="21.6" customHeight="1">
      <c r="A30" s="297" t="s">
        <v>183</v>
      </c>
      <c r="B30" s="294">
        <v>57.970468999999994</v>
      </c>
      <c r="C30" s="294">
        <v>331.108609</v>
      </c>
      <c r="D30" s="294">
        <v>12.157567</v>
      </c>
      <c r="E30" s="294">
        <v>47.174163</v>
      </c>
      <c r="F30" s="294">
        <v>2.4065729999999999</v>
      </c>
      <c r="G30" s="294">
        <v>354.39095299999997</v>
      </c>
      <c r="H30" s="294">
        <v>348.88054099999999</v>
      </c>
      <c r="I30" s="294">
        <v>128.47132999999999</v>
      </c>
      <c r="J30" s="294">
        <v>31.212686000000001</v>
      </c>
    </row>
    <row r="31" spans="1:10" ht="21.6" customHeight="1">
      <c r="A31" s="297" t="s">
        <v>184</v>
      </c>
      <c r="B31" s="294">
        <v>43.043606999999994</v>
      </c>
      <c r="C31" s="294">
        <v>13.088391000000001</v>
      </c>
      <c r="D31" s="294">
        <v>2.2220939999999998</v>
      </c>
      <c r="E31" s="294">
        <v>2.0361119999999997</v>
      </c>
      <c r="F31" s="294">
        <v>2.1413180000000001</v>
      </c>
      <c r="G31" s="294">
        <v>33.189099999999996</v>
      </c>
      <c r="H31" s="294">
        <v>27.029208000000001</v>
      </c>
      <c r="I31" s="294">
        <v>11.543144</v>
      </c>
      <c r="J31" s="294">
        <v>4.8363860000000001</v>
      </c>
    </row>
    <row r="32" spans="1:10" ht="35.1" customHeight="1">
      <c r="A32" s="272" t="s">
        <v>185</v>
      </c>
      <c r="B32" s="294">
        <v>156.32852099999999</v>
      </c>
      <c r="C32" s="294">
        <v>84.493009000000001</v>
      </c>
      <c r="D32" s="294">
        <v>3.8855</v>
      </c>
      <c r="E32" s="294">
        <v>5.2111559999999999</v>
      </c>
      <c r="F32" s="294">
        <v>0.251776</v>
      </c>
      <c r="G32" s="294">
        <v>91.753123000000002</v>
      </c>
      <c r="H32" s="294">
        <v>149.57331200000002</v>
      </c>
      <c r="I32" s="294">
        <v>53.528127000000005</v>
      </c>
      <c r="J32" s="294">
        <v>5.5968900000000001</v>
      </c>
    </row>
    <row r="33" spans="1:10" ht="48.6" customHeight="1">
      <c r="A33" s="272" t="s">
        <v>186</v>
      </c>
      <c r="B33" s="294">
        <v>127.37261100000001</v>
      </c>
      <c r="C33" s="294">
        <v>46.316650000000003</v>
      </c>
      <c r="D33" s="294">
        <v>23.206778</v>
      </c>
      <c r="E33" s="294">
        <v>28.749290000000002</v>
      </c>
      <c r="F33" s="294">
        <v>11.350568000000001</v>
      </c>
      <c r="G33" s="294">
        <v>94.462837000000007</v>
      </c>
      <c r="H33" s="294">
        <v>121.22026000000001</v>
      </c>
      <c r="I33" s="294">
        <v>35.492704000000003</v>
      </c>
      <c r="J33" s="294">
        <v>5.5516519999999998</v>
      </c>
    </row>
    <row r="34" spans="1:10" ht="35.1" customHeight="1">
      <c r="A34" s="288" t="s">
        <v>437</v>
      </c>
      <c r="B34" s="293">
        <v>5536.7122499999996</v>
      </c>
      <c r="C34" s="293">
        <v>4324.0702920000003</v>
      </c>
      <c r="D34" s="293">
        <v>159.92406399999999</v>
      </c>
      <c r="E34" s="293">
        <v>412.05780200000004</v>
      </c>
      <c r="F34" s="293">
        <v>295.38071600000001</v>
      </c>
      <c r="G34" s="293">
        <v>3296.0240960000001</v>
      </c>
      <c r="H34" s="293">
        <v>5138.7658499999989</v>
      </c>
      <c r="I34" s="293">
        <v>4142.1200410000001</v>
      </c>
      <c r="J34" s="293">
        <v>225.999077</v>
      </c>
    </row>
    <row r="35" spans="1:10" ht="21.6" customHeight="1">
      <c r="A35" s="297" t="s">
        <v>187</v>
      </c>
      <c r="B35" s="294">
        <v>289.33397500000001</v>
      </c>
      <c r="C35" s="294">
        <v>119.644667</v>
      </c>
      <c r="D35" s="294">
        <v>8.0936129999999995</v>
      </c>
      <c r="E35" s="294">
        <v>11.24086</v>
      </c>
      <c r="F35" s="294">
        <v>2.4703170000000001</v>
      </c>
      <c r="G35" s="294">
        <v>202.48281599999999</v>
      </c>
      <c r="H35" s="294">
        <v>219.37725700000001</v>
      </c>
      <c r="I35" s="294">
        <v>93.640604999999994</v>
      </c>
      <c r="J35" s="294">
        <v>13.821692000000001</v>
      </c>
    </row>
    <row r="36" spans="1:10" ht="21.6" customHeight="1">
      <c r="A36" s="297" t="s">
        <v>188</v>
      </c>
      <c r="B36" s="294">
        <v>885.584384</v>
      </c>
      <c r="C36" s="294">
        <v>254.932818</v>
      </c>
      <c r="D36" s="294">
        <v>41.399270999999999</v>
      </c>
      <c r="E36" s="294">
        <v>70.597475000000003</v>
      </c>
      <c r="F36" s="294">
        <v>13.998072000000001</v>
      </c>
      <c r="G36" s="294">
        <v>560.79997000000003</v>
      </c>
      <c r="H36" s="294">
        <v>472.56553200000002</v>
      </c>
      <c r="I36" s="294">
        <v>249.77697000000001</v>
      </c>
      <c r="J36" s="294">
        <v>39.925817000000002</v>
      </c>
    </row>
    <row r="37" spans="1:10" ht="35.1" customHeight="1">
      <c r="A37" s="297" t="s">
        <v>189</v>
      </c>
      <c r="B37" s="294">
        <v>704.79265299999997</v>
      </c>
      <c r="C37" s="294">
        <v>288.65230099999997</v>
      </c>
      <c r="D37" s="294">
        <v>11.714423</v>
      </c>
      <c r="E37" s="294">
        <v>12.177823</v>
      </c>
      <c r="F37" s="294">
        <v>9.7274969999999996</v>
      </c>
      <c r="G37" s="294">
        <v>265.23972300000003</v>
      </c>
      <c r="H37" s="294">
        <v>641.65412700000002</v>
      </c>
      <c r="I37" s="294">
        <v>149.854074</v>
      </c>
      <c r="J37" s="294">
        <v>47.322153</v>
      </c>
    </row>
    <row r="38" spans="1:10" ht="35.1" customHeight="1">
      <c r="A38" s="297" t="s">
        <v>190</v>
      </c>
      <c r="B38" s="294">
        <v>467.90730600000006</v>
      </c>
      <c r="C38" s="294">
        <v>86.110607000000002</v>
      </c>
      <c r="D38" s="294">
        <v>5.5384549999999999</v>
      </c>
      <c r="E38" s="294">
        <v>19.512948000000002</v>
      </c>
      <c r="F38" s="294">
        <v>0.66242800000000002</v>
      </c>
      <c r="G38" s="294">
        <v>112.973896</v>
      </c>
      <c r="H38" s="294">
        <v>160.07339100000002</v>
      </c>
      <c r="I38" s="294">
        <v>121.385547</v>
      </c>
      <c r="J38" s="294">
        <v>5.3750989999999996</v>
      </c>
    </row>
    <row r="39" spans="1:10" ht="21.6" customHeight="1">
      <c r="A39" s="297" t="s">
        <v>191</v>
      </c>
      <c r="B39" s="294">
        <v>74.928916999999998</v>
      </c>
      <c r="C39" s="294">
        <v>72.314554999999999</v>
      </c>
      <c r="D39" s="294">
        <v>3.2153849999999999</v>
      </c>
      <c r="E39" s="294">
        <v>4.1693410000000002</v>
      </c>
      <c r="F39" s="294">
        <v>13.648633999999999</v>
      </c>
      <c r="G39" s="294">
        <v>51.857613999999998</v>
      </c>
      <c r="H39" s="294">
        <v>111.32135700000001</v>
      </c>
      <c r="I39" s="294">
        <v>80.738258999999985</v>
      </c>
      <c r="J39" s="294">
        <v>5.0379240000000003</v>
      </c>
    </row>
    <row r="40" spans="1:10" ht="21.6" customHeight="1">
      <c r="A40" s="297" t="s">
        <v>192</v>
      </c>
      <c r="B40" s="294">
        <v>1833.3410500000002</v>
      </c>
      <c r="C40" s="294">
        <v>3066.4920810000003</v>
      </c>
      <c r="D40" s="294">
        <v>69.050241</v>
      </c>
      <c r="E40" s="294">
        <v>126.966283</v>
      </c>
      <c r="F40" s="294">
        <v>236.598038</v>
      </c>
      <c r="G40" s="294">
        <v>1508.885728</v>
      </c>
      <c r="H40" s="294">
        <v>2825.0954809999998</v>
      </c>
      <c r="I40" s="294">
        <v>2988.1561190000002</v>
      </c>
      <c r="J40" s="294">
        <v>85.739710000000002</v>
      </c>
    </row>
    <row r="41" spans="1:10" ht="35.1" customHeight="1">
      <c r="A41" s="297" t="s">
        <v>193</v>
      </c>
      <c r="B41" s="294">
        <v>185.82099699999998</v>
      </c>
      <c r="C41" s="294">
        <v>113.80957100000001</v>
      </c>
      <c r="D41" s="294">
        <v>8.9879639999999998</v>
      </c>
      <c r="E41" s="294">
        <v>4.4455860000000005</v>
      </c>
      <c r="F41" s="294">
        <v>8.8848109999999991</v>
      </c>
      <c r="G41" s="294">
        <v>191.20941199999999</v>
      </c>
      <c r="H41" s="294">
        <v>227.004502</v>
      </c>
      <c r="I41" s="294">
        <v>125.09960599999999</v>
      </c>
      <c r="J41" s="294">
        <v>8.4706299999999999</v>
      </c>
    </row>
    <row r="42" spans="1:10" ht="35.1" customHeight="1">
      <c r="A42" s="297" t="s">
        <v>194</v>
      </c>
      <c r="B42" s="294">
        <v>65.129041999999998</v>
      </c>
      <c r="C42" s="294">
        <v>88.649534000000003</v>
      </c>
      <c r="D42" s="294">
        <v>1.772697</v>
      </c>
      <c r="E42" s="294">
        <v>3.0228900000000003</v>
      </c>
      <c r="F42" s="294">
        <v>4.0065080000000002</v>
      </c>
      <c r="G42" s="294">
        <v>118.392724</v>
      </c>
      <c r="H42" s="294">
        <v>100.773369</v>
      </c>
      <c r="I42" s="294">
        <v>96.364344000000003</v>
      </c>
      <c r="J42" s="294">
        <v>3.537703</v>
      </c>
    </row>
    <row r="43" spans="1:10" ht="21.6" customHeight="1">
      <c r="A43" s="297" t="s">
        <v>195</v>
      </c>
      <c r="B43" s="294">
        <v>156.32852099999999</v>
      </c>
      <c r="C43" s="294">
        <v>84.493009000000001</v>
      </c>
      <c r="D43" s="294">
        <v>3.8855</v>
      </c>
      <c r="E43" s="294">
        <v>5.2111559999999999</v>
      </c>
      <c r="F43" s="294">
        <v>0.251776</v>
      </c>
      <c r="G43" s="294">
        <v>91.753123000000002</v>
      </c>
      <c r="H43" s="294">
        <v>149.57331200000002</v>
      </c>
      <c r="I43" s="294">
        <v>53.528127000000005</v>
      </c>
      <c r="J43" s="294">
        <v>5.5968900000000001</v>
      </c>
    </row>
    <row r="44" spans="1:10" ht="48.6" customHeight="1">
      <c r="A44" s="297" t="s">
        <v>196</v>
      </c>
      <c r="B44" s="294">
        <v>91.940471000000002</v>
      </c>
      <c r="C44" s="294">
        <v>22.473373000000002</v>
      </c>
      <c r="D44" s="294">
        <v>1.531328</v>
      </c>
      <c r="E44" s="294">
        <v>5.9569019999999995</v>
      </c>
      <c r="F44" s="294">
        <v>1.6372370000000001</v>
      </c>
      <c r="G44" s="294">
        <v>20.282288999999999</v>
      </c>
      <c r="H44" s="294">
        <v>30.388708000000001</v>
      </c>
      <c r="I44" s="294">
        <v>22.796306000000001</v>
      </c>
      <c r="J44" s="294">
        <v>1.1615180000000001</v>
      </c>
    </row>
    <row r="45" spans="1:10" ht="35.1" customHeight="1">
      <c r="A45" s="297" t="s">
        <v>197</v>
      </c>
      <c r="B45" s="294">
        <v>781.60493399999996</v>
      </c>
      <c r="C45" s="294">
        <v>126.497776</v>
      </c>
      <c r="D45" s="294">
        <v>4.7351869999999998</v>
      </c>
      <c r="E45" s="294">
        <v>148.75653800000001</v>
      </c>
      <c r="F45" s="294">
        <v>3.4953979999999998</v>
      </c>
      <c r="G45" s="294">
        <v>172.14680100000001</v>
      </c>
      <c r="H45" s="294">
        <v>200.93881400000001</v>
      </c>
      <c r="I45" s="294">
        <v>160.78008399999999</v>
      </c>
      <c r="J45" s="294">
        <v>10.009941</v>
      </c>
    </row>
    <row r="46" spans="1:10" ht="35.1" customHeight="1">
      <c r="A46" s="288" t="s">
        <v>457</v>
      </c>
      <c r="B46" s="293">
        <v>10177.251596000002</v>
      </c>
      <c r="C46" s="293">
        <v>2022.4379469999999</v>
      </c>
      <c r="D46" s="293">
        <v>114.51649399999999</v>
      </c>
      <c r="E46" s="293">
        <v>791.88181299999997</v>
      </c>
      <c r="F46" s="293">
        <v>120.32549400000001</v>
      </c>
      <c r="G46" s="293">
        <v>3349.1216860000004</v>
      </c>
      <c r="H46" s="293">
        <v>2952.5359189999999</v>
      </c>
      <c r="I46" s="293">
        <v>1653.4911129999998</v>
      </c>
      <c r="J46" s="293">
        <v>135.779697</v>
      </c>
    </row>
    <row r="47" spans="1:10" ht="21.6" customHeight="1">
      <c r="A47" s="288" t="s">
        <v>199</v>
      </c>
      <c r="B47" s="293">
        <v>1089.2550640000002</v>
      </c>
      <c r="C47" s="293">
        <v>493.15517799999998</v>
      </c>
      <c r="D47" s="293">
        <v>39.946773999999998</v>
      </c>
      <c r="E47" s="293">
        <v>93.211934000000014</v>
      </c>
      <c r="F47" s="293">
        <v>31.772461</v>
      </c>
      <c r="G47" s="293">
        <v>1038.768836</v>
      </c>
      <c r="H47" s="293">
        <v>797.50752499999999</v>
      </c>
      <c r="I47" s="293">
        <v>567.32770100000005</v>
      </c>
      <c r="J47" s="293">
        <v>36.768577999999998</v>
      </c>
    </row>
    <row r="48" spans="1:10" ht="35.1" customHeight="1">
      <c r="A48" s="288" t="s">
        <v>200</v>
      </c>
      <c r="B48" s="293">
        <v>1705.6060000000002</v>
      </c>
      <c r="C48" s="293">
        <v>482.52499999999998</v>
      </c>
      <c r="D48" s="293">
        <v>34.664000000000001</v>
      </c>
      <c r="E48" s="293">
        <v>87.644999999999996</v>
      </c>
      <c r="F48" s="293">
        <v>65.155000000000001</v>
      </c>
      <c r="G48" s="293">
        <v>773.47199999999998</v>
      </c>
      <c r="H48" s="293">
        <v>1005.9850000000002</v>
      </c>
      <c r="I48" s="293">
        <v>372.63300000000004</v>
      </c>
      <c r="J48" s="293">
        <v>42.642000000000003</v>
      </c>
    </row>
    <row r="49" spans="1:10" ht="21.6" customHeight="1">
      <c r="A49" s="288" t="s">
        <v>201</v>
      </c>
      <c r="B49" s="293">
        <v>131.993572</v>
      </c>
      <c r="C49" s="293">
        <v>29.135570999999999</v>
      </c>
      <c r="D49" s="293">
        <v>25.718955999999999</v>
      </c>
      <c r="E49" s="293">
        <v>9.1619860000000006</v>
      </c>
      <c r="F49" s="293">
        <v>5.6532220000000004</v>
      </c>
      <c r="G49" s="293">
        <v>40.717796999999997</v>
      </c>
      <c r="H49" s="293">
        <v>41.944671</v>
      </c>
      <c r="I49" s="293">
        <v>35.757795000000002</v>
      </c>
      <c r="J49" s="293">
        <v>10.8498</v>
      </c>
    </row>
    <row r="50" spans="1:10" ht="35.1" customHeight="1">
      <c r="A50" s="288" t="s">
        <v>441</v>
      </c>
      <c r="B50" s="293">
        <v>10661.60896</v>
      </c>
      <c r="C50" s="293">
        <v>1982.6721980000002</v>
      </c>
      <c r="D50" s="293">
        <v>83.514764</v>
      </c>
      <c r="E50" s="293">
        <v>777.15289299999995</v>
      </c>
      <c r="F50" s="293">
        <v>148.054811</v>
      </c>
      <c r="G50" s="293">
        <v>3043.1070529999997</v>
      </c>
      <c r="H50" s="293">
        <v>3119.0687230000003</v>
      </c>
      <c r="I50" s="293">
        <v>1423.0386169999999</v>
      </c>
      <c r="J50" s="293">
        <v>130.80331899999999</v>
      </c>
    </row>
    <row r="51" spans="1:10" ht="21.6" customHeight="1">
      <c r="A51" s="272"/>
      <c r="B51" s="272"/>
      <c r="C51" s="272"/>
      <c r="D51" s="272"/>
      <c r="E51" s="272"/>
      <c r="F51" s="272"/>
      <c r="G51" s="272"/>
      <c r="H51" s="272"/>
      <c r="I51" s="272"/>
      <c r="J51" s="272"/>
    </row>
    <row r="52" spans="1:10" ht="21.6" customHeight="1">
      <c r="A52" s="272" t="s">
        <v>456</v>
      </c>
      <c r="B52" s="272"/>
      <c r="C52" s="272"/>
      <c r="D52" s="272"/>
      <c r="E52" s="272"/>
      <c r="F52" s="272"/>
      <c r="G52" s="272"/>
      <c r="H52" s="272"/>
      <c r="I52" s="272"/>
      <c r="J52" s="272"/>
    </row>
    <row r="53" spans="1:10" ht="29.1" customHeight="1">
      <c r="A53" s="471" t="s">
        <v>554</v>
      </c>
      <c r="B53" s="471"/>
      <c r="C53" s="471"/>
      <c r="D53" s="471"/>
      <c r="E53" s="471"/>
      <c r="F53" s="471"/>
      <c r="G53" s="471"/>
      <c r="H53" s="471"/>
      <c r="I53" s="471"/>
      <c r="J53" s="471"/>
    </row>
    <row r="54" spans="1:10" ht="29.1" customHeight="1">
      <c r="A54" s="471" t="s">
        <v>555</v>
      </c>
      <c r="B54" s="471"/>
      <c r="C54" s="471"/>
      <c r="D54" s="471"/>
      <c r="E54" s="471"/>
      <c r="F54" s="471"/>
      <c r="G54" s="471"/>
      <c r="H54" s="471"/>
      <c r="I54" s="471"/>
      <c r="J54" s="471"/>
    </row>
    <row r="55" spans="1:10" ht="29.1" customHeight="1">
      <c r="A55" s="471" t="s">
        <v>556</v>
      </c>
      <c r="B55" s="471"/>
      <c r="C55" s="471"/>
      <c r="D55" s="471"/>
      <c r="E55" s="471"/>
      <c r="F55" s="471"/>
      <c r="G55" s="471"/>
      <c r="H55" s="471"/>
      <c r="I55" s="471"/>
      <c r="J55" s="471"/>
    </row>
    <row r="56" spans="1:10" ht="14.25">
      <c r="A56" s="35"/>
      <c r="B56" s="36"/>
      <c r="C56" s="36"/>
      <c r="D56" s="36"/>
      <c r="E56" s="36"/>
      <c r="F56" s="36"/>
      <c r="G56" s="36"/>
      <c r="H56" s="36"/>
      <c r="I56" s="36"/>
      <c r="J56" s="36"/>
    </row>
    <row r="57" spans="1:10" ht="14.25">
      <c r="A57" s="78"/>
      <c r="B57" s="78"/>
      <c r="C57" s="78"/>
      <c r="D57" s="78"/>
      <c r="E57" s="78"/>
      <c r="F57" s="78"/>
      <c r="G57" s="78"/>
      <c r="H57" s="78"/>
      <c r="I57" s="78"/>
      <c r="J57" s="78"/>
    </row>
  </sheetData>
  <mergeCells count="12">
    <mergeCell ref="A53:J53"/>
    <mergeCell ref="A54:J54"/>
    <mergeCell ref="A55:J55"/>
    <mergeCell ref="A1:J1"/>
    <mergeCell ref="A3:J3"/>
    <mergeCell ref="A4:J4"/>
    <mergeCell ref="A5:J5"/>
    <mergeCell ref="B7:B8"/>
    <mergeCell ref="C7:C8"/>
    <mergeCell ref="F7:F8"/>
    <mergeCell ref="I7:I8"/>
    <mergeCell ref="A7:A8"/>
  </mergeCells>
  <printOptions horizontalCentered="1" verticalCentered="1"/>
  <pageMargins left="0.39370078740157477" right="0.39370078740157477" top="0.39370078740157477" bottom="0.39370078740157477" header="0" footer="0"/>
  <pageSetup paperSize="9" scale="56" orientation="portrait" r:id="rId1"/>
  <headerFooter alignWithMargins="0"/>
  <rowBreaks count="1" manualBreakCount="1">
    <brk id="55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0">
    <pageSetUpPr fitToPage="1"/>
  </sheetPr>
  <dimension ref="A1:K56"/>
  <sheetViews>
    <sheetView showGridLines="0" zoomScale="50" zoomScaleNormal="50" zoomScaleSheetLayoutView="70" workbookViewId="0">
      <selection sqref="A1:J1"/>
    </sheetView>
  </sheetViews>
  <sheetFormatPr baseColWidth="10" defaultColWidth="11.42578125" defaultRowHeight="12.75"/>
  <cols>
    <col min="1" max="1" width="22.7109375" style="11" customWidth="1"/>
    <col min="2" max="2" width="22.85546875" style="11" customWidth="1"/>
    <col min="3" max="3" width="16.7109375" style="11" customWidth="1"/>
    <col min="4" max="4" width="17.28515625" style="11" customWidth="1"/>
    <col min="5" max="5" width="13.28515625" style="11" customWidth="1"/>
    <col min="6" max="6" width="12.140625" style="11" customWidth="1"/>
    <col min="7" max="7" width="16.140625" style="11" customWidth="1"/>
    <col min="8" max="8" width="19" style="11" customWidth="1"/>
    <col min="9" max="9" width="14.28515625" style="11" customWidth="1"/>
    <col min="10" max="10" width="15.28515625" style="11" customWidth="1"/>
    <col min="11" max="11" width="13.5703125" style="11" customWidth="1"/>
    <col min="12" max="16384" width="11.42578125" style="11"/>
  </cols>
  <sheetData>
    <row r="1" spans="1:11" ht="18.75">
      <c r="A1" s="461" t="s">
        <v>469</v>
      </c>
      <c r="B1" s="461"/>
      <c r="C1" s="461"/>
      <c r="D1" s="461"/>
      <c r="E1" s="461"/>
      <c r="F1" s="461"/>
      <c r="G1" s="461"/>
      <c r="H1" s="461"/>
      <c r="I1" s="461"/>
      <c r="J1" s="461"/>
      <c r="K1" s="298"/>
    </row>
    <row r="2" spans="1:11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99"/>
    </row>
    <row r="3" spans="1:11" ht="15.75">
      <c r="A3" s="505" t="s">
        <v>620</v>
      </c>
      <c r="B3" s="505"/>
      <c r="C3" s="505"/>
      <c r="D3" s="505"/>
      <c r="E3" s="505"/>
      <c r="F3" s="505"/>
      <c r="G3" s="505"/>
      <c r="H3" s="505"/>
      <c r="I3" s="505"/>
      <c r="J3" s="505"/>
      <c r="K3" s="287"/>
    </row>
    <row r="4" spans="1:11" ht="16.5">
      <c r="A4" s="505" t="s">
        <v>155</v>
      </c>
      <c r="B4" s="505"/>
      <c r="C4" s="505"/>
      <c r="D4" s="505"/>
      <c r="E4" s="505"/>
      <c r="F4" s="505"/>
      <c r="G4" s="505"/>
      <c r="H4" s="505"/>
      <c r="I4" s="505"/>
      <c r="J4" s="505"/>
      <c r="K4" s="300"/>
    </row>
    <row r="5" spans="1:11" ht="16.5">
      <c r="A5" s="505" t="s">
        <v>293</v>
      </c>
      <c r="B5" s="505"/>
      <c r="C5" s="505"/>
      <c r="D5" s="505"/>
      <c r="E5" s="505"/>
      <c r="F5" s="505"/>
      <c r="G5" s="505"/>
      <c r="H5" s="505"/>
      <c r="I5" s="505"/>
      <c r="J5" s="505"/>
      <c r="K5" s="300"/>
    </row>
    <row r="6" spans="1:11" ht="22.35" customHeight="1">
      <c r="A6" s="273"/>
      <c r="B6" s="273"/>
      <c r="C6" s="273"/>
      <c r="D6" s="273"/>
      <c r="E6" s="273"/>
      <c r="F6" s="273"/>
      <c r="G6" s="273"/>
      <c r="H6" s="273"/>
      <c r="I6" s="273"/>
      <c r="J6" s="273"/>
      <c r="K6" s="209"/>
    </row>
    <row r="7" spans="1:11" ht="22.35" customHeight="1">
      <c r="A7" s="468"/>
      <c r="B7" s="285" t="s">
        <v>560</v>
      </c>
      <c r="C7" s="285" t="s">
        <v>356</v>
      </c>
      <c r="D7" s="474" t="s">
        <v>124</v>
      </c>
      <c r="E7" s="474" t="s">
        <v>128</v>
      </c>
      <c r="F7" s="474" t="s">
        <v>129</v>
      </c>
      <c r="G7" s="474" t="s">
        <v>346</v>
      </c>
      <c r="H7" s="285" t="s">
        <v>358</v>
      </c>
      <c r="I7" s="285" t="s">
        <v>360</v>
      </c>
      <c r="J7" s="474" t="s">
        <v>261</v>
      </c>
      <c r="K7" s="209"/>
    </row>
    <row r="8" spans="1:11" ht="22.35" customHeight="1">
      <c r="A8" s="468"/>
      <c r="B8" s="283" t="s">
        <v>559</v>
      </c>
      <c r="C8" s="283" t="s">
        <v>357</v>
      </c>
      <c r="D8" s="474"/>
      <c r="E8" s="474"/>
      <c r="F8" s="474"/>
      <c r="G8" s="474"/>
      <c r="H8" s="283" t="s">
        <v>359</v>
      </c>
      <c r="I8" s="283" t="s">
        <v>361</v>
      </c>
      <c r="J8" s="474"/>
      <c r="K8" s="209"/>
    </row>
    <row r="9" spans="1:11" ht="35.1" customHeight="1">
      <c r="A9" s="288" t="s">
        <v>165</v>
      </c>
      <c r="B9" s="293">
        <v>1538.780894</v>
      </c>
      <c r="C9" s="293">
        <v>3824.5405519999999</v>
      </c>
      <c r="D9" s="293">
        <v>3235.4025470000001</v>
      </c>
      <c r="E9" s="293">
        <v>4421.6591269999999</v>
      </c>
      <c r="F9" s="293">
        <v>749.74552399999993</v>
      </c>
      <c r="G9" s="293">
        <v>540.72714199999996</v>
      </c>
      <c r="H9" s="293">
        <v>603.54553300000009</v>
      </c>
      <c r="I9" s="293">
        <v>3305.5665060000001</v>
      </c>
      <c r="J9" s="293">
        <v>63068.363772000004</v>
      </c>
      <c r="K9" s="209"/>
    </row>
    <row r="10" spans="1:11" ht="22.35" customHeight="1">
      <c r="A10" s="288" t="s">
        <v>166</v>
      </c>
      <c r="B10" s="293">
        <v>798.41237599999999</v>
      </c>
      <c r="C10" s="293">
        <v>2806.9617639999997</v>
      </c>
      <c r="D10" s="293">
        <v>1712.3275000000001</v>
      </c>
      <c r="E10" s="293">
        <v>1520.607354</v>
      </c>
      <c r="F10" s="293">
        <v>584.59115300000008</v>
      </c>
      <c r="G10" s="293">
        <v>296.63506699999999</v>
      </c>
      <c r="H10" s="293">
        <v>168.54594499999999</v>
      </c>
      <c r="I10" s="293">
        <v>2204.1538929999997</v>
      </c>
      <c r="J10" s="293">
        <v>37203.109011</v>
      </c>
      <c r="K10" s="209"/>
    </row>
    <row r="11" spans="1:11" ht="22.35" customHeight="1">
      <c r="A11" s="297" t="s">
        <v>167</v>
      </c>
      <c r="B11" s="294">
        <v>285.625585</v>
      </c>
      <c r="C11" s="294">
        <v>75.230831000000009</v>
      </c>
      <c r="D11" s="294">
        <v>261.61954800000001</v>
      </c>
      <c r="E11" s="294">
        <v>49.467943000000005</v>
      </c>
      <c r="F11" s="294">
        <v>72.409992000000003</v>
      </c>
      <c r="G11" s="294">
        <v>59.274270000000001</v>
      </c>
      <c r="H11" s="294">
        <v>0.47287899999999999</v>
      </c>
      <c r="I11" s="294">
        <v>36.131358999999996</v>
      </c>
      <c r="J11" s="294">
        <v>6154.8841319999992</v>
      </c>
      <c r="K11" s="209"/>
    </row>
    <row r="12" spans="1:11" ht="35.1" customHeight="1">
      <c r="A12" s="297" t="s">
        <v>582</v>
      </c>
      <c r="B12" s="294">
        <v>22.793277999999997</v>
      </c>
      <c r="C12" s="294">
        <v>4.1586449999999999</v>
      </c>
      <c r="D12" s="294">
        <v>91.166434999999993</v>
      </c>
      <c r="E12" s="294">
        <v>11.522426999999999</v>
      </c>
      <c r="F12" s="294">
        <v>14.7798</v>
      </c>
      <c r="G12" s="294">
        <v>14.210797999999999</v>
      </c>
      <c r="H12" s="294">
        <v>1.437276</v>
      </c>
      <c r="I12" s="294">
        <v>20.192708999999997</v>
      </c>
      <c r="J12" s="294">
        <v>1293.8035829999999</v>
      </c>
      <c r="K12" s="209"/>
    </row>
    <row r="13" spans="1:11" ht="22.35" customHeight="1">
      <c r="A13" s="297" t="s">
        <v>168</v>
      </c>
      <c r="B13" s="294">
        <v>91.282890999999992</v>
      </c>
      <c r="C13" s="294">
        <v>6.4721990000000007</v>
      </c>
      <c r="D13" s="294">
        <v>77.263563000000005</v>
      </c>
      <c r="E13" s="294">
        <v>424.62923499999999</v>
      </c>
      <c r="F13" s="294">
        <v>8.4621129999999987</v>
      </c>
      <c r="G13" s="294">
        <v>79.219307000000001</v>
      </c>
      <c r="H13" s="294">
        <v>126.84066199999999</v>
      </c>
      <c r="I13" s="294">
        <v>7.8670049999999998</v>
      </c>
      <c r="J13" s="294">
        <v>2162.5398030000001</v>
      </c>
      <c r="K13" s="209"/>
    </row>
    <row r="14" spans="1:11" ht="22.35" customHeight="1">
      <c r="A14" s="297" t="s">
        <v>583</v>
      </c>
      <c r="B14" s="294">
        <v>315.89950799999997</v>
      </c>
      <c r="C14" s="294">
        <v>1136.9413989999998</v>
      </c>
      <c r="D14" s="294">
        <v>527.46838500000001</v>
      </c>
      <c r="E14" s="294">
        <v>529.19005500000003</v>
      </c>
      <c r="F14" s="294">
        <v>219.55372199999999</v>
      </c>
      <c r="G14" s="294">
        <v>37.944137000000005</v>
      </c>
      <c r="H14" s="294">
        <v>21.693048000000001</v>
      </c>
      <c r="I14" s="294">
        <v>1182.7114079999999</v>
      </c>
      <c r="J14" s="294">
        <v>12159.813351999999</v>
      </c>
      <c r="K14" s="209"/>
    </row>
    <row r="15" spans="1:11" ht="22.35" customHeight="1">
      <c r="A15" s="297" t="s">
        <v>169</v>
      </c>
      <c r="B15" s="294">
        <v>3.5951019999999998</v>
      </c>
      <c r="C15" s="294">
        <v>20.688385</v>
      </c>
      <c r="D15" s="294">
        <v>3.5031720000000002</v>
      </c>
      <c r="E15" s="294">
        <v>131.60706400000001</v>
      </c>
      <c r="F15" s="294">
        <v>8.6893790000000006</v>
      </c>
      <c r="G15" s="294">
        <v>13.425846</v>
      </c>
      <c r="H15" s="294">
        <v>2.8041130000000001</v>
      </c>
      <c r="I15" s="294">
        <v>71.245223999999993</v>
      </c>
      <c r="J15" s="294">
        <v>744.83719999999994</v>
      </c>
      <c r="K15" s="209"/>
    </row>
    <row r="16" spans="1:11" ht="22.35" customHeight="1">
      <c r="A16" s="297" t="s">
        <v>584</v>
      </c>
      <c r="B16" s="294">
        <v>49.069293999999999</v>
      </c>
      <c r="C16" s="294">
        <v>1390.1391429999999</v>
      </c>
      <c r="D16" s="294">
        <v>429.82310799999999</v>
      </c>
      <c r="E16" s="294">
        <v>363.84142300000002</v>
      </c>
      <c r="F16" s="294">
        <v>189.960241</v>
      </c>
      <c r="G16" s="294">
        <v>52.358236999999995</v>
      </c>
      <c r="H16" s="294">
        <v>15.28195</v>
      </c>
      <c r="I16" s="294">
        <v>869.24432999999999</v>
      </c>
      <c r="J16" s="294">
        <v>9517.886473999999</v>
      </c>
      <c r="K16" s="209"/>
    </row>
    <row r="17" spans="1:11" ht="22.35" customHeight="1">
      <c r="A17" s="297" t="s">
        <v>170</v>
      </c>
      <c r="B17" s="294">
        <v>20.58943</v>
      </c>
      <c r="C17" s="294">
        <v>88.229441999999992</v>
      </c>
      <c r="D17" s="294">
        <v>99.742983999999993</v>
      </c>
      <c r="E17" s="294">
        <v>9.8613929999999996</v>
      </c>
      <c r="F17" s="294">
        <v>66.472291999999996</v>
      </c>
      <c r="G17" s="294">
        <v>38.513849</v>
      </c>
      <c r="H17" s="294">
        <v>1.5517E-2</v>
      </c>
      <c r="I17" s="294">
        <v>7.4089770000000001</v>
      </c>
      <c r="J17" s="294">
        <v>1402.5486329999997</v>
      </c>
      <c r="K17" s="209"/>
    </row>
    <row r="18" spans="1:11" ht="22.35" customHeight="1">
      <c r="A18" s="297" t="s">
        <v>171</v>
      </c>
      <c r="B18" s="294">
        <v>8.1670409999999993</v>
      </c>
      <c r="C18" s="294">
        <v>60.987329000000003</v>
      </c>
      <c r="D18" s="294">
        <v>213.47936700000002</v>
      </c>
      <c r="E18" s="294">
        <v>0</v>
      </c>
      <c r="F18" s="294">
        <v>2.804141</v>
      </c>
      <c r="G18" s="294">
        <v>0.100866</v>
      </c>
      <c r="H18" s="294">
        <v>0</v>
      </c>
      <c r="I18" s="294">
        <v>8.0698260000000008</v>
      </c>
      <c r="J18" s="294">
        <v>3543.4258840000002</v>
      </c>
      <c r="K18" s="209"/>
    </row>
    <row r="19" spans="1:11" ht="22.35" customHeight="1">
      <c r="A19" s="297" t="s">
        <v>172</v>
      </c>
      <c r="B19" s="294">
        <v>1.390247</v>
      </c>
      <c r="C19" s="294">
        <v>24.114391000000001</v>
      </c>
      <c r="D19" s="294">
        <v>8.2609379999999994</v>
      </c>
      <c r="E19" s="294">
        <v>0.48781399999999997</v>
      </c>
      <c r="F19" s="294">
        <v>1.459473</v>
      </c>
      <c r="G19" s="294">
        <v>1.5877570000000001</v>
      </c>
      <c r="H19" s="294">
        <v>5.0000000000000001E-4</v>
      </c>
      <c r="I19" s="294">
        <v>1.2830550000000001</v>
      </c>
      <c r="J19" s="294">
        <v>223.36995000000002</v>
      </c>
      <c r="K19" s="209"/>
    </row>
    <row r="20" spans="1:11" ht="22.35" customHeight="1">
      <c r="A20" s="288" t="s">
        <v>173</v>
      </c>
      <c r="B20" s="293">
        <v>693.35157600000002</v>
      </c>
      <c r="C20" s="293">
        <v>941.79611399999999</v>
      </c>
      <c r="D20" s="293">
        <v>1439.4351589999999</v>
      </c>
      <c r="E20" s="293">
        <v>2825.2465330000005</v>
      </c>
      <c r="F20" s="293">
        <v>147.35401299999998</v>
      </c>
      <c r="G20" s="293">
        <v>219.03278499999999</v>
      </c>
      <c r="H20" s="293">
        <v>425.99898299999995</v>
      </c>
      <c r="I20" s="293">
        <v>1051.2378689999998</v>
      </c>
      <c r="J20" s="293">
        <v>24436.630256000008</v>
      </c>
      <c r="K20" s="209"/>
    </row>
    <row r="21" spans="1:11" ht="22.35" customHeight="1">
      <c r="A21" s="297" t="s">
        <v>174</v>
      </c>
      <c r="B21" s="294">
        <v>516.47826900000007</v>
      </c>
      <c r="C21" s="294">
        <v>719.79120699999999</v>
      </c>
      <c r="D21" s="294">
        <v>1316.6651240000001</v>
      </c>
      <c r="E21" s="294">
        <v>1373.363852</v>
      </c>
      <c r="F21" s="294">
        <v>125.813267</v>
      </c>
      <c r="G21" s="294">
        <v>88.501032000000009</v>
      </c>
      <c r="H21" s="294">
        <v>164.21826799999999</v>
      </c>
      <c r="I21" s="294">
        <v>931.81307600000002</v>
      </c>
      <c r="J21" s="294">
        <v>18149.363289000001</v>
      </c>
      <c r="K21" s="209"/>
    </row>
    <row r="22" spans="1:11" ht="22.35" customHeight="1">
      <c r="A22" s="297" t="s">
        <v>175</v>
      </c>
      <c r="B22" s="294">
        <v>108.487487</v>
      </c>
      <c r="C22" s="294">
        <v>36.583559999999999</v>
      </c>
      <c r="D22" s="294">
        <v>432.88380699999999</v>
      </c>
      <c r="E22" s="294">
        <v>557.39379199999996</v>
      </c>
      <c r="F22" s="294">
        <v>23.387421</v>
      </c>
      <c r="G22" s="294">
        <v>60.198512000000008</v>
      </c>
      <c r="H22" s="294">
        <v>155.00626099999999</v>
      </c>
      <c r="I22" s="294">
        <v>107.688063</v>
      </c>
      <c r="J22" s="294">
        <v>3685.314316</v>
      </c>
      <c r="K22" s="209"/>
    </row>
    <row r="23" spans="1:11" ht="22.35" customHeight="1">
      <c r="A23" s="297" t="s">
        <v>176</v>
      </c>
      <c r="B23" s="294">
        <v>231.67265399999999</v>
      </c>
      <c r="C23" s="294">
        <v>370.329859</v>
      </c>
      <c r="D23" s="294">
        <v>514.52176499999996</v>
      </c>
      <c r="E23" s="294">
        <v>391.57043500000003</v>
      </c>
      <c r="F23" s="294">
        <v>46.858804999999997</v>
      </c>
      <c r="G23" s="294">
        <v>8.0210570000000008</v>
      </c>
      <c r="H23" s="294">
        <v>2.1259039999999998</v>
      </c>
      <c r="I23" s="294">
        <v>608.16877999999997</v>
      </c>
      <c r="J23" s="294">
        <v>9916.642229000001</v>
      </c>
      <c r="K23" s="209"/>
    </row>
    <row r="24" spans="1:11" ht="22.35" customHeight="1">
      <c r="A24" s="297" t="s">
        <v>177</v>
      </c>
      <c r="B24" s="294">
        <v>7.5880679999999998</v>
      </c>
      <c r="C24" s="294">
        <v>5.0334680000000001</v>
      </c>
      <c r="D24" s="294">
        <v>4.0238499999999995</v>
      </c>
      <c r="E24" s="294">
        <v>3.4785649999999997</v>
      </c>
      <c r="F24" s="294">
        <v>0.43962800000000002</v>
      </c>
      <c r="G24" s="294">
        <v>1.645939</v>
      </c>
      <c r="H24" s="294">
        <v>2.9383789999999999</v>
      </c>
      <c r="I24" s="294">
        <v>1.118603</v>
      </c>
      <c r="J24" s="294">
        <v>73.395387999999997</v>
      </c>
      <c r="K24" s="209"/>
    </row>
    <row r="25" spans="1:11" ht="22.35" customHeight="1">
      <c r="A25" s="297" t="s">
        <v>178</v>
      </c>
      <c r="B25" s="294">
        <v>43.511381999999998</v>
      </c>
      <c r="C25" s="294">
        <v>39.326470999999998</v>
      </c>
      <c r="D25" s="294">
        <v>236.32180699999998</v>
      </c>
      <c r="E25" s="294">
        <v>9.7748299999999997</v>
      </c>
      <c r="F25" s="294">
        <v>8.3835860000000011</v>
      </c>
      <c r="G25" s="294">
        <v>9.2243329999999997</v>
      </c>
      <c r="H25" s="294">
        <v>3.6411789999999997</v>
      </c>
      <c r="I25" s="294">
        <v>89.473066000000003</v>
      </c>
      <c r="J25" s="294">
        <v>1271.8823840000002</v>
      </c>
      <c r="K25" s="209"/>
    </row>
    <row r="26" spans="1:11" ht="22.35" customHeight="1">
      <c r="A26" s="297" t="s">
        <v>179</v>
      </c>
      <c r="B26" s="294">
        <v>120.71822899999999</v>
      </c>
      <c r="C26" s="294">
        <v>249.128725</v>
      </c>
      <c r="D26" s="294">
        <v>127.98217600000001</v>
      </c>
      <c r="E26" s="294">
        <v>385.35999200000003</v>
      </c>
      <c r="F26" s="294">
        <v>44.862254999999998</v>
      </c>
      <c r="G26" s="294">
        <v>4.8709629999999997</v>
      </c>
      <c r="H26" s="294">
        <v>0.24603900000000001</v>
      </c>
      <c r="I26" s="294">
        <v>120.91014800000001</v>
      </c>
      <c r="J26" s="294">
        <v>3029.312124</v>
      </c>
      <c r="K26" s="209"/>
    </row>
    <row r="27" spans="1:11" ht="22.35" customHeight="1">
      <c r="A27" s="297" t="s">
        <v>180</v>
      </c>
      <c r="B27" s="294">
        <v>4.5004489999999997</v>
      </c>
      <c r="C27" s="294">
        <v>19.389124000000002</v>
      </c>
      <c r="D27" s="294">
        <v>0.93171899999999996</v>
      </c>
      <c r="E27" s="294">
        <v>25.786238000000001</v>
      </c>
      <c r="F27" s="294">
        <v>1.881572</v>
      </c>
      <c r="G27" s="294">
        <v>4.5402279999999999</v>
      </c>
      <c r="H27" s="294">
        <v>0.26050600000000002</v>
      </c>
      <c r="I27" s="294">
        <v>4.4544160000000002</v>
      </c>
      <c r="J27" s="294">
        <v>172.81684799999999</v>
      </c>
      <c r="K27" s="209"/>
    </row>
    <row r="28" spans="1:11" ht="22.35" customHeight="1">
      <c r="A28" s="297" t="s">
        <v>181</v>
      </c>
      <c r="B28" s="294">
        <v>176.87330700000001</v>
      </c>
      <c r="C28" s="294">
        <v>222.004907</v>
      </c>
      <c r="D28" s="294">
        <v>122.77003500000001</v>
      </c>
      <c r="E28" s="294">
        <v>1451.882681</v>
      </c>
      <c r="F28" s="294">
        <v>21.540745999999999</v>
      </c>
      <c r="G28" s="294">
        <v>130.53175299999998</v>
      </c>
      <c r="H28" s="294">
        <v>261.78071499999999</v>
      </c>
      <c r="I28" s="294">
        <v>119.42479299999999</v>
      </c>
      <c r="J28" s="294">
        <v>6287.2669670000005</v>
      </c>
      <c r="K28" s="209"/>
    </row>
    <row r="29" spans="1:11" ht="22.35" customHeight="1">
      <c r="A29" s="297" t="s">
        <v>182</v>
      </c>
      <c r="B29" s="294">
        <v>123.957283</v>
      </c>
      <c r="C29" s="294">
        <v>43.835486000000003</v>
      </c>
      <c r="D29" s="294">
        <v>50.636661000000004</v>
      </c>
      <c r="E29" s="294">
        <v>1352.5991839999999</v>
      </c>
      <c r="F29" s="294">
        <v>13.943407000000001</v>
      </c>
      <c r="G29" s="294">
        <v>83.926890999999998</v>
      </c>
      <c r="H29" s="294">
        <v>252.72009700000001</v>
      </c>
      <c r="I29" s="294">
        <v>69.506112999999999</v>
      </c>
      <c r="J29" s="294">
        <v>4318.6809009999997</v>
      </c>
      <c r="K29" s="209"/>
    </row>
    <row r="30" spans="1:11" ht="22.35" customHeight="1">
      <c r="A30" s="297" t="s">
        <v>183</v>
      </c>
      <c r="B30" s="294">
        <v>49.432858000000003</v>
      </c>
      <c r="C30" s="294">
        <v>154.134972</v>
      </c>
      <c r="D30" s="294">
        <v>41.161764000000005</v>
      </c>
      <c r="E30" s="294">
        <v>85.637895</v>
      </c>
      <c r="F30" s="294">
        <v>5.9463860000000004</v>
      </c>
      <c r="G30" s="294">
        <v>44.590961</v>
      </c>
      <c r="H30" s="294">
        <v>4.3594350000000004</v>
      </c>
      <c r="I30" s="294">
        <v>44.078833000000003</v>
      </c>
      <c r="J30" s="294">
        <v>1743.1159950000001</v>
      </c>
      <c r="K30" s="209"/>
    </row>
    <row r="31" spans="1:11" ht="22.35" customHeight="1">
      <c r="A31" s="297" t="s">
        <v>184</v>
      </c>
      <c r="B31" s="294">
        <v>3.4831660000000002</v>
      </c>
      <c r="C31" s="294">
        <v>24.034449000000002</v>
      </c>
      <c r="D31" s="294">
        <v>30.971609999999998</v>
      </c>
      <c r="E31" s="294">
        <v>13.645602</v>
      </c>
      <c r="F31" s="294">
        <v>1.6509529999999999</v>
      </c>
      <c r="G31" s="294">
        <v>2.0139009999999997</v>
      </c>
      <c r="H31" s="294">
        <v>4.7011830000000003</v>
      </c>
      <c r="I31" s="294">
        <v>5.8398469999999998</v>
      </c>
      <c r="J31" s="294">
        <v>225.47007099999999</v>
      </c>
      <c r="K31" s="209"/>
    </row>
    <row r="32" spans="1:11" ht="35.1" customHeight="1">
      <c r="A32" s="272" t="s">
        <v>185</v>
      </c>
      <c r="B32" s="294">
        <v>24.609044000000001</v>
      </c>
      <c r="C32" s="294">
        <v>47.042073000000002</v>
      </c>
      <c r="D32" s="294">
        <v>29.659665999999998</v>
      </c>
      <c r="E32" s="294">
        <v>9.0402559999999994</v>
      </c>
      <c r="F32" s="294">
        <v>11.222778</v>
      </c>
      <c r="G32" s="294">
        <v>5.3350920000000004</v>
      </c>
      <c r="H32" s="294">
        <v>0.48269000000000001</v>
      </c>
      <c r="I32" s="294">
        <v>37.680711000000002</v>
      </c>
      <c r="J32" s="294">
        <v>715.69372400000009</v>
      </c>
      <c r="K32" s="209"/>
    </row>
    <row r="33" spans="1:11" ht="48.6" customHeight="1">
      <c r="A33" s="272" t="s">
        <v>186</v>
      </c>
      <c r="B33" s="294">
        <v>22.407897999999999</v>
      </c>
      <c r="C33" s="294">
        <v>28.740600999999998</v>
      </c>
      <c r="D33" s="294">
        <v>53.980221999999998</v>
      </c>
      <c r="E33" s="294">
        <v>66.764983999999998</v>
      </c>
      <c r="F33" s="294">
        <v>6.5775800000000002</v>
      </c>
      <c r="G33" s="294">
        <v>19.724198000000001</v>
      </c>
      <c r="H33" s="294">
        <v>8.5179150000000003</v>
      </c>
      <c r="I33" s="294">
        <v>12.494033</v>
      </c>
      <c r="J33" s="294">
        <v>712.93078099999991</v>
      </c>
      <c r="K33" s="209"/>
    </row>
    <row r="34" spans="1:11" ht="35.1" customHeight="1">
      <c r="A34" s="288" t="s">
        <v>437</v>
      </c>
      <c r="B34" s="293">
        <v>863.12892599999998</v>
      </c>
      <c r="C34" s="293">
        <v>1991.593069</v>
      </c>
      <c r="D34" s="293">
        <v>1746.4219069999999</v>
      </c>
      <c r="E34" s="293">
        <v>2618.577929</v>
      </c>
      <c r="F34" s="293">
        <v>293.995698</v>
      </c>
      <c r="G34" s="293">
        <v>310.91555099999999</v>
      </c>
      <c r="H34" s="293">
        <v>395.25950499999999</v>
      </c>
      <c r="I34" s="293">
        <v>1936.4663579999999</v>
      </c>
      <c r="J34" s="293">
        <v>33687.413131000001</v>
      </c>
      <c r="K34" s="209"/>
    </row>
    <row r="35" spans="1:11" ht="22.35" customHeight="1">
      <c r="A35" s="297" t="s">
        <v>187</v>
      </c>
      <c r="B35" s="294">
        <v>50.211967999999999</v>
      </c>
      <c r="C35" s="294">
        <v>52.651075000000006</v>
      </c>
      <c r="D35" s="294">
        <v>78.852579999999989</v>
      </c>
      <c r="E35" s="294">
        <v>70.80012099999999</v>
      </c>
      <c r="F35" s="294">
        <v>12.18125</v>
      </c>
      <c r="G35" s="294">
        <v>12.521403999999999</v>
      </c>
      <c r="H35" s="294">
        <v>4.6329650000000004</v>
      </c>
      <c r="I35" s="294">
        <v>49.704802000000001</v>
      </c>
      <c r="J35" s="294">
        <v>1291.6619670000002</v>
      </c>
      <c r="K35" s="209"/>
    </row>
    <row r="36" spans="1:11" ht="22.35" customHeight="1">
      <c r="A36" s="297" t="s">
        <v>188</v>
      </c>
      <c r="B36" s="294">
        <v>65.893182999999993</v>
      </c>
      <c r="C36" s="294">
        <v>240.126339</v>
      </c>
      <c r="D36" s="294">
        <v>194.008971</v>
      </c>
      <c r="E36" s="294">
        <v>153.38057899999998</v>
      </c>
      <c r="F36" s="294">
        <v>35.612451</v>
      </c>
      <c r="G36" s="294">
        <v>25.872169</v>
      </c>
      <c r="H36" s="294">
        <v>22.440646999999998</v>
      </c>
      <c r="I36" s="294">
        <v>264.717916</v>
      </c>
      <c r="J36" s="294">
        <v>3591.6325640000005</v>
      </c>
      <c r="K36" s="209"/>
    </row>
    <row r="37" spans="1:11" ht="35.1" customHeight="1">
      <c r="A37" s="297" t="s">
        <v>189</v>
      </c>
      <c r="B37" s="294">
        <v>98.042591999999999</v>
      </c>
      <c r="C37" s="294">
        <v>290.00646499999999</v>
      </c>
      <c r="D37" s="294">
        <v>125.10667699999999</v>
      </c>
      <c r="E37" s="294">
        <v>41.288313000000002</v>
      </c>
      <c r="F37" s="294">
        <v>34.738070999999998</v>
      </c>
      <c r="G37" s="294">
        <v>32.052390000000003</v>
      </c>
      <c r="H37" s="294">
        <v>12.719286</v>
      </c>
      <c r="I37" s="294">
        <v>115.77303499999999</v>
      </c>
      <c r="J37" s="294">
        <v>2880.8616029999998</v>
      </c>
      <c r="K37" s="209"/>
    </row>
    <row r="38" spans="1:11" ht="35.1" customHeight="1">
      <c r="A38" s="297" t="s">
        <v>190</v>
      </c>
      <c r="B38" s="294">
        <v>31.567157000000002</v>
      </c>
      <c r="C38" s="294">
        <v>166.53962300000001</v>
      </c>
      <c r="D38" s="294">
        <v>64.356454999999997</v>
      </c>
      <c r="E38" s="294">
        <v>25.089779</v>
      </c>
      <c r="F38" s="294">
        <v>31.786967000000001</v>
      </c>
      <c r="G38" s="294">
        <v>10.605665999999999</v>
      </c>
      <c r="H38" s="294">
        <v>1.6723730000000001</v>
      </c>
      <c r="I38" s="294">
        <v>132.83577500000001</v>
      </c>
      <c r="J38" s="294">
        <v>1443.9934720000006</v>
      </c>
      <c r="K38" s="209"/>
    </row>
    <row r="39" spans="1:11" ht="22.35" customHeight="1">
      <c r="A39" s="297" t="s">
        <v>191</v>
      </c>
      <c r="B39" s="294">
        <v>17.087036000000001</v>
      </c>
      <c r="C39" s="294">
        <v>24.040524999999999</v>
      </c>
      <c r="D39" s="294">
        <v>69.199678000000006</v>
      </c>
      <c r="E39" s="294">
        <v>65.172207999999998</v>
      </c>
      <c r="F39" s="294">
        <v>3.7227070000000002</v>
      </c>
      <c r="G39" s="294">
        <v>7.8499650000000001</v>
      </c>
      <c r="H39" s="294">
        <v>16.642161999999999</v>
      </c>
      <c r="I39" s="294">
        <v>19.224429000000001</v>
      </c>
      <c r="J39" s="294">
        <v>640.17069600000002</v>
      </c>
      <c r="K39" s="209"/>
    </row>
    <row r="40" spans="1:11" ht="22.35" customHeight="1">
      <c r="A40" s="297" t="s">
        <v>192</v>
      </c>
      <c r="B40" s="294">
        <v>483.09748000000002</v>
      </c>
      <c r="C40" s="294">
        <v>700.64254000000005</v>
      </c>
      <c r="D40" s="294">
        <v>958.70819399999993</v>
      </c>
      <c r="E40" s="294">
        <v>2018.1209530000001</v>
      </c>
      <c r="F40" s="294">
        <v>112.82427800000001</v>
      </c>
      <c r="G40" s="294">
        <v>182.42683399999999</v>
      </c>
      <c r="H40" s="294">
        <v>314.28311200000002</v>
      </c>
      <c r="I40" s="294">
        <v>872.81040199999995</v>
      </c>
      <c r="J40" s="294">
        <v>18383.238524</v>
      </c>
      <c r="K40" s="209"/>
    </row>
    <row r="41" spans="1:11" ht="35.1" customHeight="1">
      <c r="A41" s="297" t="s">
        <v>193</v>
      </c>
      <c r="B41" s="294">
        <v>27.756578999999999</v>
      </c>
      <c r="C41" s="294">
        <v>59.768352</v>
      </c>
      <c r="D41" s="294">
        <v>70.95566199999999</v>
      </c>
      <c r="E41" s="294">
        <v>147.45615599999999</v>
      </c>
      <c r="F41" s="294">
        <v>21.403780000000001</v>
      </c>
      <c r="G41" s="294">
        <v>19.620623999999999</v>
      </c>
      <c r="H41" s="294">
        <v>12.394484</v>
      </c>
      <c r="I41" s="294">
        <v>31.989633000000001</v>
      </c>
      <c r="J41" s="294">
        <v>1265.0783490000001</v>
      </c>
      <c r="K41" s="209"/>
    </row>
    <row r="42" spans="1:11" ht="35.1" customHeight="1">
      <c r="A42" s="297" t="s">
        <v>194</v>
      </c>
      <c r="B42" s="294">
        <v>15.959042999999999</v>
      </c>
      <c r="C42" s="294">
        <v>26.405920999999999</v>
      </c>
      <c r="D42" s="294">
        <v>36.666055999999998</v>
      </c>
      <c r="E42" s="294">
        <v>38.570268999999996</v>
      </c>
      <c r="F42" s="294">
        <v>6.9924850000000003</v>
      </c>
      <c r="G42" s="294">
        <v>6.0188240000000004</v>
      </c>
      <c r="H42" s="294">
        <v>4.3350070000000001</v>
      </c>
      <c r="I42" s="294">
        <v>23.368724</v>
      </c>
      <c r="J42" s="294">
        <v>639.96513999999991</v>
      </c>
      <c r="K42" s="209"/>
    </row>
    <row r="43" spans="1:11" ht="22.35" customHeight="1">
      <c r="A43" s="297" t="s">
        <v>195</v>
      </c>
      <c r="B43" s="294">
        <v>24.609044000000001</v>
      </c>
      <c r="C43" s="294">
        <v>47.042073000000002</v>
      </c>
      <c r="D43" s="294">
        <v>29.659665999999998</v>
      </c>
      <c r="E43" s="294">
        <v>9.0402559999999994</v>
      </c>
      <c r="F43" s="294">
        <v>11.222778</v>
      </c>
      <c r="G43" s="294">
        <v>5.3350920000000004</v>
      </c>
      <c r="H43" s="294">
        <v>0.48269000000000001</v>
      </c>
      <c r="I43" s="294">
        <v>37.680711000000002</v>
      </c>
      <c r="J43" s="294">
        <v>715.69372400000009</v>
      </c>
      <c r="K43" s="209"/>
    </row>
    <row r="44" spans="1:11" ht="48.6" customHeight="1">
      <c r="A44" s="297" t="s">
        <v>196</v>
      </c>
      <c r="B44" s="294">
        <v>6.1148959999999999</v>
      </c>
      <c r="C44" s="294">
        <v>22.367465000000003</v>
      </c>
      <c r="D44" s="294">
        <v>16.705717</v>
      </c>
      <c r="E44" s="294">
        <v>8.7313489999999998</v>
      </c>
      <c r="F44" s="294">
        <v>3.685953</v>
      </c>
      <c r="G44" s="294">
        <v>3.2640560000000001</v>
      </c>
      <c r="H44" s="294">
        <v>3.6217130000000002</v>
      </c>
      <c r="I44" s="294">
        <v>19.341267999999999</v>
      </c>
      <c r="J44" s="294">
        <v>282.00054899999998</v>
      </c>
      <c r="K44" s="209"/>
    </row>
    <row r="45" spans="1:11" ht="35.1" customHeight="1">
      <c r="A45" s="297" t="s">
        <v>197</v>
      </c>
      <c r="B45" s="294">
        <v>42.789948000000003</v>
      </c>
      <c r="C45" s="294">
        <v>362.00269100000003</v>
      </c>
      <c r="D45" s="294">
        <v>102.20225099999999</v>
      </c>
      <c r="E45" s="294">
        <v>40.927946000000006</v>
      </c>
      <c r="F45" s="294">
        <v>19.824978000000002</v>
      </c>
      <c r="G45" s="294">
        <v>5.3485269999999998</v>
      </c>
      <c r="H45" s="294">
        <v>2.035066</v>
      </c>
      <c r="I45" s="294">
        <v>369.01966299999998</v>
      </c>
      <c r="J45" s="294">
        <v>2553.1165430000001</v>
      </c>
      <c r="K45" s="209"/>
    </row>
    <row r="46" spans="1:11" ht="35.1" customHeight="1">
      <c r="A46" s="288" t="s">
        <v>457</v>
      </c>
      <c r="B46" s="293">
        <v>675.65196800000001</v>
      </c>
      <c r="C46" s="293">
        <v>1832.9474829999999</v>
      </c>
      <c r="D46" s="293">
        <v>1488.98064</v>
      </c>
      <c r="E46" s="293">
        <v>1803.0811979999999</v>
      </c>
      <c r="F46" s="293">
        <v>455.74982599999998</v>
      </c>
      <c r="G46" s="293">
        <v>229.81159099999999</v>
      </c>
      <c r="H46" s="293">
        <v>208.28602799999999</v>
      </c>
      <c r="I46" s="293">
        <v>1369.100148</v>
      </c>
      <c r="J46" s="293">
        <v>29380.950641000003</v>
      </c>
      <c r="K46" s="209"/>
    </row>
    <row r="47" spans="1:11" ht="22.35" customHeight="1">
      <c r="A47" s="288" t="s">
        <v>199</v>
      </c>
      <c r="B47" s="293">
        <v>118.092052</v>
      </c>
      <c r="C47" s="293">
        <v>428.48725400000001</v>
      </c>
      <c r="D47" s="293">
        <v>356.401456</v>
      </c>
      <c r="E47" s="293">
        <v>520.82743400000004</v>
      </c>
      <c r="F47" s="293">
        <v>104.25288999999999</v>
      </c>
      <c r="G47" s="293">
        <v>78.066666999999995</v>
      </c>
      <c r="H47" s="293">
        <v>61.792020999999998</v>
      </c>
      <c r="I47" s="293">
        <v>214.693445</v>
      </c>
      <c r="J47" s="293">
        <v>6070.3272699999998</v>
      </c>
      <c r="K47" s="209"/>
    </row>
    <row r="48" spans="1:11" ht="35.1" customHeight="1">
      <c r="A48" s="288" t="s">
        <v>200</v>
      </c>
      <c r="B48" s="293">
        <v>136.779</v>
      </c>
      <c r="C48" s="293">
        <v>242.49199999999999</v>
      </c>
      <c r="D48" s="293">
        <v>577.01099999999997</v>
      </c>
      <c r="E48" s="293">
        <v>244.535</v>
      </c>
      <c r="F48" s="293">
        <v>51.482999999999997</v>
      </c>
      <c r="G48" s="293">
        <v>48.343999999999994</v>
      </c>
      <c r="H48" s="293">
        <v>93.744</v>
      </c>
      <c r="I48" s="293">
        <v>189.208</v>
      </c>
      <c r="J48" s="293">
        <v>6153.9229999999998</v>
      </c>
      <c r="K48" s="209"/>
    </row>
    <row r="49" spans="1:11" ht="22.35" customHeight="1">
      <c r="A49" s="288" t="s">
        <v>201</v>
      </c>
      <c r="B49" s="293">
        <v>9.9218869999999999</v>
      </c>
      <c r="C49" s="293">
        <v>39.631560999999998</v>
      </c>
      <c r="D49" s="293">
        <v>23.491947</v>
      </c>
      <c r="E49" s="293">
        <v>18.393031000000001</v>
      </c>
      <c r="F49" s="293">
        <v>17.456574</v>
      </c>
      <c r="G49" s="293">
        <v>6.4450419999999999</v>
      </c>
      <c r="H49" s="293">
        <v>6.4846680000000001</v>
      </c>
      <c r="I49" s="293">
        <v>27.985012000000001</v>
      </c>
      <c r="J49" s="293">
        <v>480.74309200000005</v>
      </c>
      <c r="K49" s="209"/>
    </row>
    <row r="50" spans="1:11" ht="35.1" customHeight="1">
      <c r="A50" s="288" t="s">
        <v>441</v>
      </c>
      <c r="B50" s="293">
        <v>684.41702899999996</v>
      </c>
      <c r="C50" s="293">
        <v>1607.3206679999998</v>
      </c>
      <c r="D50" s="293">
        <v>1686.0982370000002</v>
      </c>
      <c r="E50" s="293">
        <v>1508.3957329999998</v>
      </c>
      <c r="F50" s="293">
        <v>385.52336200000002</v>
      </c>
      <c r="G50" s="293">
        <v>193.64388199999999</v>
      </c>
      <c r="H50" s="293">
        <v>233.75333900000001</v>
      </c>
      <c r="I50" s="293">
        <v>1315.6296910000001</v>
      </c>
      <c r="J50" s="293">
        <v>28983.803279</v>
      </c>
      <c r="K50" s="209"/>
    </row>
    <row r="51" spans="1:11" ht="22.35" customHeight="1">
      <c r="A51" s="272"/>
      <c r="B51" s="272"/>
      <c r="C51" s="272"/>
      <c r="D51" s="272"/>
      <c r="E51" s="272"/>
      <c r="F51" s="272"/>
      <c r="G51" s="272"/>
      <c r="H51" s="272"/>
      <c r="I51" s="272"/>
      <c r="J51" s="272"/>
      <c r="K51" s="209"/>
    </row>
    <row r="52" spans="1:11" ht="22.35" customHeight="1">
      <c r="A52" s="272" t="s">
        <v>456</v>
      </c>
      <c r="B52" s="272"/>
      <c r="C52" s="272"/>
      <c r="D52" s="272"/>
      <c r="E52" s="272"/>
      <c r="F52" s="272"/>
      <c r="G52" s="272"/>
      <c r="H52" s="272"/>
      <c r="I52" s="272"/>
      <c r="J52" s="272"/>
      <c r="K52" s="209"/>
    </row>
    <row r="53" spans="1:11" ht="29.1" customHeight="1">
      <c r="A53" s="471" t="s">
        <v>554</v>
      </c>
      <c r="B53" s="471"/>
      <c r="C53" s="471"/>
      <c r="D53" s="471"/>
      <c r="E53" s="471"/>
      <c r="F53" s="471"/>
      <c r="G53" s="471"/>
      <c r="H53" s="471"/>
      <c r="I53" s="471"/>
      <c r="J53" s="471"/>
      <c r="K53" s="209"/>
    </row>
    <row r="54" spans="1:11" ht="29.1" customHeight="1">
      <c r="A54" s="471" t="s">
        <v>555</v>
      </c>
      <c r="B54" s="471"/>
      <c r="C54" s="471"/>
      <c r="D54" s="471"/>
      <c r="E54" s="471"/>
      <c r="F54" s="471"/>
      <c r="G54" s="471"/>
      <c r="H54" s="471"/>
      <c r="I54" s="471"/>
      <c r="J54" s="471"/>
      <c r="K54" s="209"/>
    </row>
    <row r="55" spans="1:11" ht="29.1" customHeight="1">
      <c r="A55" s="471" t="s">
        <v>556</v>
      </c>
      <c r="B55" s="471"/>
      <c r="C55" s="471"/>
      <c r="D55" s="471"/>
      <c r="E55" s="471"/>
      <c r="F55" s="471"/>
      <c r="G55" s="471"/>
      <c r="H55" s="471"/>
      <c r="I55" s="471"/>
      <c r="J55" s="471"/>
      <c r="K55" s="209"/>
    </row>
    <row r="56" spans="1:11" ht="29.1" customHeight="1">
      <c r="A56" s="5"/>
      <c r="B56" s="4"/>
      <c r="C56" s="4"/>
      <c r="D56" s="4"/>
      <c r="E56" s="4"/>
      <c r="F56" s="4"/>
      <c r="G56" s="4"/>
      <c r="H56" s="4"/>
      <c r="I56" s="4"/>
      <c r="J56" s="4"/>
    </row>
  </sheetData>
  <mergeCells count="13">
    <mergeCell ref="A53:J53"/>
    <mergeCell ref="A54:J54"/>
    <mergeCell ref="A55:J55"/>
    <mergeCell ref="A1:J1"/>
    <mergeCell ref="A3:J3"/>
    <mergeCell ref="A4:J4"/>
    <mergeCell ref="A5:J5"/>
    <mergeCell ref="A7:A8"/>
    <mergeCell ref="D7:D8"/>
    <mergeCell ref="E7:E8"/>
    <mergeCell ref="F7:F8"/>
    <mergeCell ref="G7:G8"/>
    <mergeCell ref="J7:J8"/>
  </mergeCells>
  <printOptions horizontalCentered="1" verticalCentered="1"/>
  <pageMargins left="0.39370078740157477" right="0.39370078740157477" top="0.39370078740157477" bottom="0.39370078740157477" header="0" footer="0"/>
  <pageSetup paperSize="9" scale="55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31">
    <pageSetUpPr fitToPage="1"/>
  </sheetPr>
  <dimension ref="A1:G78"/>
  <sheetViews>
    <sheetView showGridLines="0" zoomScale="75" zoomScaleNormal="75" zoomScaleSheetLayoutView="100" workbookViewId="0">
      <selection sqref="A1:E3"/>
    </sheetView>
  </sheetViews>
  <sheetFormatPr baseColWidth="10" defaultColWidth="12.5703125" defaultRowHeight="12.75"/>
  <cols>
    <col min="1" max="5" width="22.7109375" style="4" customWidth="1"/>
    <col min="6" max="6" width="7.7109375" style="4" customWidth="1"/>
    <col min="7" max="7" width="19.5703125" style="4" customWidth="1"/>
    <col min="8" max="8" width="2.28515625" style="4" customWidth="1"/>
    <col min="9" max="9" width="16.42578125" style="4" customWidth="1"/>
    <col min="10" max="10" width="2.28515625" style="4" customWidth="1"/>
    <col min="11" max="11" width="16.42578125" style="4" customWidth="1"/>
    <col min="12" max="12" width="2.28515625" style="4" customWidth="1"/>
    <col min="13" max="13" width="16.42578125" style="4" customWidth="1"/>
    <col min="14" max="16384" width="12.5703125" style="4"/>
  </cols>
  <sheetData>
    <row r="1" spans="1:7" ht="18.75">
      <c r="A1" s="461" t="s">
        <v>469</v>
      </c>
      <c r="B1" s="461"/>
      <c r="C1" s="461"/>
      <c r="D1" s="461"/>
      <c r="E1" s="461"/>
      <c r="F1" s="276"/>
      <c r="G1" s="276"/>
    </row>
    <row r="2" spans="1:7">
      <c r="A2" s="276"/>
      <c r="B2" s="276"/>
      <c r="C2" s="276"/>
      <c r="D2" s="276"/>
      <c r="E2" s="276"/>
      <c r="F2" s="276"/>
      <c r="G2" s="276"/>
    </row>
    <row r="3" spans="1:7" s="6" customFormat="1" ht="36" customHeight="1">
      <c r="A3" s="506" t="s">
        <v>544</v>
      </c>
      <c r="B3" s="506"/>
      <c r="C3" s="506"/>
      <c r="D3" s="506"/>
      <c r="E3" s="506"/>
      <c r="F3" s="301"/>
      <c r="G3" s="301"/>
    </row>
    <row r="4" spans="1:7" ht="22.35" customHeight="1">
      <c r="A4" s="302"/>
      <c r="B4" s="302"/>
      <c r="C4" s="302"/>
      <c r="D4" s="302"/>
      <c r="E4" s="302"/>
      <c r="F4" s="273"/>
      <c r="G4" s="273"/>
    </row>
    <row r="5" spans="1:7" ht="36.6" customHeight="1">
      <c r="A5" s="303"/>
      <c r="B5" s="285" t="s">
        <v>239</v>
      </c>
      <c r="C5" s="469" t="s">
        <v>240</v>
      </c>
      <c r="D5" s="285" t="s">
        <v>241</v>
      </c>
      <c r="E5" s="285" t="s">
        <v>241</v>
      </c>
      <c r="F5" s="273"/>
      <c r="G5" s="273"/>
    </row>
    <row r="6" spans="1:7" ht="36.6" customHeight="1">
      <c r="A6" s="281" t="s">
        <v>38</v>
      </c>
      <c r="B6" s="285" t="s">
        <v>242</v>
      </c>
      <c r="C6" s="469"/>
      <c r="D6" s="285" t="s">
        <v>243</v>
      </c>
      <c r="E6" s="285" t="s">
        <v>244</v>
      </c>
      <c r="F6" s="273"/>
      <c r="G6" s="273"/>
    </row>
    <row r="7" spans="1:7" ht="22.35" customHeight="1">
      <c r="A7" s="303"/>
      <c r="B7" s="285" t="s">
        <v>293</v>
      </c>
      <c r="C7" s="469"/>
      <c r="D7" s="285" t="s">
        <v>293</v>
      </c>
      <c r="E7" s="285" t="s">
        <v>311</v>
      </c>
      <c r="F7" s="273"/>
      <c r="G7" s="273"/>
    </row>
    <row r="8" spans="1:7" ht="22.35" customHeight="1">
      <c r="A8" s="304" t="s">
        <v>419</v>
      </c>
      <c r="B8" s="307"/>
      <c r="C8" s="307"/>
      <c r="D8" s="307"/>
      <c r="E8" s="307"/>
      <c r="F8" s="311"/>
      <c r="G8" s="312"/>
    </row>
    <row r="9" spans="1:7" ht="22.35" customHeight="1">
      <c r="A9" s="305">
        <v>2012</v>
      </c>
      <c r="B9" s="308">
        <v>1035964</v>
      </c>
      <c r="C9" s="310">
        <v>2.4</v>
      </c>
      <c r="D9" s="308">
        <v>855567</v>
      </c>
      <c r="E9" s="308">
        <v>18301.289867162934</v>
      </c>
      <c r="F9" s="311"/>
      <c r="G9" s="312"/>
    </row>
    <row r="10" spans="1:7" ht="22.35" customHeight="1">
      <c r="A10" s="305">
        <v>2013</v>
      </c>
      <c r="B10" s="308">
        <v>1025652</v>
      </c>
      <c r="C10" s="310">
        <v>2.6</v>
      </c>
      <c r="D10" s="308">
        <v>848457</v>
      </c>
      <c r="E10" s="308">
        <v>18214.65833709023</v>
      </c>
      <c r="F10" s="311"/>
      <c r="G10" s="312"/>
    </row>
    <row r="11" spans="1:7" ht="22.35" customHeight="1">
      <c r="A11" s="305">
        <v>2014</v>
      </c>
      <c r="B11" s="308">
        <v>1038949</v>
      </c>
      <c r="C11" s="310">
        <v>2.5</v>
      </c>
      <c r="D11" s="308">
        <v>865150</v>
      </c>
      <c r="E11" s="308">
        <v>18632.222772597073</v>
      </c>
      <c r="F11" s="311"/>
      <c r="G11" s="312"/>
    </row>
    <row r="12" spans="1:7" ht="22.35" customHeight="1">
      <c r="A12" s="305">
        <v>2015</v>
      </c>
      <c r="B12" s="308">
        <v>1087112</v>
      </c>
      <c r="C12" s="310">
        <v>2.7</v>
      </c>
      <c r="D12" s="308">
        <v>911677</v>
      </c>
      <c r="E12" s="308">
        <v>19654.988789237668</v>
      </c>
      <c r="F12" s="311"/>
      <c r="G12" s="312"/>
    </row>
    <row r="13" spans="1:7" ht="22.35" customHeight="1">
      <c r="A13" s="305">
        <v>2016</v>
      </c>
      <c r="B13" s="308">
        <v>1122967</v>
      </c>
      <c r="C13" s="310">
        <v>2.8</v>
      </c>
      <c r="D13" s="308">
        <v>944346</v>
      </c>
      <c r="E13" s="308">
        <v>20340.448445947401</v>
      </c>
      <c r="F13" s="311"/>
      <c r="G13" s="312"/>
    </row>
    <row r="14" spans="1:7" ht="22.35" customHeight="1">
      <c r="A14" s="305">
        <v>2017</v>
      </c>
      <c r="B14" s="308">
        <v>1170024</v>
      </c>
      <c r="C14" s="310">
        <v>2.8</v>
      </c>
      <c r="D14" s="308">
        <v>984713</v>
      </c>
      <c r="E14" s="308">
        <v>21172.070522468286</v>
      </c>
      <c r="F14" s="311"/>
      <c r="G14" s="312"/>
    </row>
    <row r="15" spans="1:7" ht="22.35" customHeight="1">
      <c r="A15" s="305">
        <v>2018</v>
      </c>
      <c r="B15" s="308">
        <v>1212276</v>
      </c>
      <c r="C15" s="310">
        <v>2.7</v>
      </c>
      <c r="D15" s="308">
        <v>1020941</v>
      </c>
      <c r="E15" s="308">
        <v>21854.671946912127</v>
      </c>
      <c r="F15" s="311"/>
      <c r="G15" s="312"/>
    </row>
    <row r="16" spans="1:7" ht="22.35" customHeight="1">
      <c r="A16" s="305">
        <v>2019</v>
      </c>
      <c r="B16" s="308">
        <v>1253710</v>
      </c>
      <c r="C16" s="310">
        <v>2.5</v>
      </c>
      <c r="D16" s="308">
        <v>1056153</v>
      </c>
      <c r="E16" s="308">
        <v>22429.345056065242</v>
      </c>
      <c r="F16" s="311"/>
      <c r="G16" s="312"/>
    </row>
    <row r="17" spans="1:7" ht="22.35" customHeight="1">
      <c r="A17" s="305">
        <v>2020</v>
      </c>
      <c r="B17" s="308">
        <v>1129214</v>
      </c>
      <c r="C17" s="310">
        <v>2.8</v>
      </c>
      <c r="D17" s="308">
        <v>929506</v>
      </c>
      <c r="E17" s="308">
        <v>19632.611680219663</v>
      </c>
      <c r="F17" s="311"/>
      <c r="G17" s="312"/>
    </row>
    <row r="18" spans="1:7" ht="22.35" customHeight="1">
      <c r="A18" s="305">
        <v>2021</v>
      </c>
      <c r="B18" s="309">
        <v>1235474</v>
      </c>
      <c r="C18" s="310">
        <v>2.8</v>
      </c>
      <c r="D18" s="309">
        <v>1030558</v>
      </c>
      <c r="E18" s="308">
        <v>21766.067543878176</v>
      </c>
      <c r="F18" s="311"/>
      <c r="G18" s="312"/>
    </row>
    <row r="19" spans="1:7" ht="22.35" customHeight="1">
      <c r="A19" s="305">
        <v>2022</v>
      </c>
      <c r="B19" s="309">
        <v>1373629</v>
      </c>
      <c r="C19" s="310">
        <v>2.2999999999999998</v>
      </c>
      <c r="D19" s="309">
        <v>1144433</v>
      </c>
      <c r="E19" s="308">
        <v>23951.633494485257</v>
      </c>
      <c r="F19" s="311"/>
      <c r="G19" s="312"/>
    </row>
    <row r="20" spans="1:7" ht="22.35" customHeight="1">
      <c r="A20" s="306" t="s">
        <v>621</v>
      </c>
      <c r="B20" s="309">
        <v>1498324</v>
      </c>
      <c r="C20" s="310">
        <v>2.5</v>
      </c>
      <c r="D20" s="309">
        <v>1243544</v>
      </c>
      <c r="E20" s="308">
        <v>25702.085443234191</v>
      </c>
      <c r="F20" s="311"/>
      <c r="G20" s="312"/>
    </row>
    <row r="21" spans="1:7" ht="22.35" customHeight="1">
      <c r="A21" s="197" t="s">
        <v>340</v>
      </c>
      <c r="B21" s="272"/>
      <c r="C21" s="272"/>
      <c r="D21" s="272"/>
      <c r="E21" s="272"/>
      <c r="F21" s="273"/>
      <c r="G21" s="273"/>
    </row>
    <row r="22" spans="1:7" ht="29.1" customHeight="1">
      <c r="A22" s="472" t="s">
        <v>245</v>
      </c>
      <c r="B22" s="472"/>
      <c r="C22" s="472"/>
      <c r="D22" s="472"/>
      <c r="E22" s="472"/>
      <c r="F22" s="273"/>
      <c r="G22" s="273"/>
    </row>
    <row r="23" spans="1:7" ht="22.35" customHeight="1">
      <c r="A23" s="197" t="s">
        <v>341</v>
      </c>
      <c r="B23" s="272"/>
      <c r="C23" s="272"/>
      <c r="D23" s="272"/>
      <c r="E23" s="272"/>
      <c r="F23" s="273"/>
      <c r="G23" s="273"/>
    </row>
    <row r="24" spans="1:7" ht="14.25">
      <c r="A24" s="36"/>
      <c r="B24" s="36"/>
      <c r="C24" s="36"/>
      <c r="D24" s="36"/>
      <c r="E24" s="36"/>
    </row>
    <row r="25" spans="1:7" ht="14.25">
      <c r="A25" s="36"/>
      <c r="B25" s="36"/>
      <c r="C25" s="36"/>
      <c r="D25" s="36"/>
      <c r="E25" s="36"/>
    </row>
    <row r="26" spans="1:7" ht="14.25">
      <c r="A26" s="36"/>
      <c r="B26" s="36"/>
      <c r="C26" s="36"/>
      <c r="D26" s="36"/>
      <c r="E26" s="36"/>
    </row>
    <row r="27" spans="1:7" ht="14.25">
      <c r="A27" s="36"/>
      <c r="B27" s="36"/>
      <c r="C27" s="36"/>
      <c r="D27" s="36"/>
      <c r="E27" s="36"/>
    </row>
    <row r="28" spans="1:7" ht="14.25">
      <c r="A28" s="36"/>
      <c r="B28" s="36"/>
      <c r="C28" s="36"/>
      <c r="D28" s="36"/>
      <c r="E28" s="36"/>
    </row>
    <row r="29" spans="1:7" ht="14.25">
      <c r="A29" s="36"/>
      <c r="B29" s="36"/>
      <c r="C29" s="36"/>
      <c r="D29" s="36"/>
      <c r="E29" s="36"/>
    </row>
    <row r="30" spans="1:7" ht="14.25">
      <c r="A30" s="36"/>
      <c r="B30" s="36"/>
      <c r="C30" s="36"/>
      <c r="D30" s="36"/>
      <c r="E30" s="36"/>
    </row>
    <row r="31" spans="1:7" ht="14.25">
      <c r="A31" s="36"/>
      <c r="B31" s="36"/>
      <c r="C31" s="36"/>
      <c r="D31" s="36"/>
      <c r="E31" s="36"/>
    </row>
    <row r="32" spans="1:7" ht="14.25">
      <c r="A32" s="36"/>
      <c r="B32" s="36"/>
      <c r="C32" s="36"/>
      <c r="D32" s="36"/>
      <c r="E32" s="36"/>
    </row>
    <row r="33" spans="1:5" ht="14.25">
      <c r="A33" s="36"/>
      <c r="B33" s="36"/>
      <c r="C33" s="36"/>
      <c r="D33" s="36"/>
      <c r="E33" s="36"/>
    </row>
    <row r="34" spans="1:5" ht="14.25">
      <c r="A34" s="36"/>
      <c r="B34" s="36"/>
      <c r="C34" s="36"/>
      <c r="D34" s="36"/>
      <c r="E34" s="36"/>
    </row>
    <row r="35" spans="1:5" ht="14.25">
      <c r="A35" s="36"/>
      <c r="B35" s="36"/>
      <c r="C35" s="36"/>
      <c r="D35" s="36"/>
      <c r="E35" s="36"/>
    </row>
    <row r="36" spans="1:5" ht="14.25">
      <c r="A36" s="36"/>
      <c r="B36" s="36"/>
      <c r="C36" s="36"/>
      <c r="D36" s="36"/>
      <c r="E36" s="36"/>
    </row>
    <row r="37" spans="1:5" ht="14.25">
      <c r="A37" s="36"/>
      <c r="B37" s="36"/>
      <c r="C37" s="36"/>
      <c r="D37" s="36"/>
      <c r="E37" s="36"/>
    </row>
    <row r="38" spans="1:5" ht="14.25">
      <c r="A38" s="36"/>
      <c r="B38" s="36"/>
      <c r="C38" s="36"/>
      <c r="D38" s="36"/>
      <c r="E38" s="36"/>
    </row>
    <row r="39" spans="1:5" ht="14.25">
      <c r="A39" s="36"/>
      <c r="B39" s="36"/>
      <c r="C39" s="36"/>
      <c r="D39" s="36"/>
      <c r="E39" s="36"/>
    </row>
    <row r="40" spans="1:5" ht="14.25">
      <c r="A40" s="36"/>
      <c r="B40" s="36"/>
      <c r="C40" s="36"/>
      <c r="D40" s="36"/>
      <c r="E40" s="36"/>
    </row>
    <row r="41" spans="1:5" ht="14.25">
      <c r="A41" s="36"/>
      <c r="B41" s="36"/>
      <c r="C41" s="36"/>
      <c r="D41" s="36"/>
      <c r="E41" s="36"/>
    </row>
    <row r="42" spans="1:5" ht="14.25">
      <c r="A42" s="36"/>
      <c r="B42" s="36"/>
      <c r="C42" s="36"/>
      <c r="D42" s="36"/>
      <c r="E42" s="36"/>
    </row>
    <row r="43" spans="1:5" ht="14.25">
      <c r="A43" s="36"/>
      <c r="B43" s="36"/>
      <c r="C43" s="36"/>
      <c r="D43" s="36"/>
      <c r="E43" s="36"/>
    </row>
    <row r="44" spans="1:5" ht="14.25">
      <c r="A44" s="36"/>
      <c r="B44" s="36"/>
      <c r="C44" s="36"/>
      <c r="D44" s="36"/>
      <c r="E44" s="36"/>
    </row>
    <row r="45" spans="1:5" ht="14.25">
      <c r="A45" s="36"/>
      <c r="B45" s="36"/>
      <c r="C45" s="36"/>
      <c r="D45" s="36"/>
      <c r="E45" s="36"/>
    </row>
    <row r="46" spans="1:5" ht="14.25">
      <c r="A46" s="36"/>
      <c r="B46" s="36"/>
      <c r="C46" s="36"/>
      <c r="D46" s="36"/>
      <c r="E46" s="36"/>
    </row>
    <row r="47" spans="1:5" ht="14.25">
      <c r="A47" s="36"/>
      <c r="B47" s="36"/>
      <c r="C47" s="36"/>
      <c r="D47" s="36"/>
      <c r="E47" s="36"/>
    </row>
    <row r="48" spans="1:5" ht="14.25">
      <c r="A48" s="36"/>
      <c r="B48" s="36"/>
      <c r="C48" s="36"/>
      <c r="D48" s="36"/>
      <c r="E48" s="36"/>
    </row>
    <row r="49" spans="1:5" ht="14.25">
      <c r="A49" s="36"/>
      <c r="B49" s="36"/>
      <c r="C49" s="36"/>
      <c r="D49" s="36"/>
      <c r="E49" s="36"/>
    </row>
    <row r="50" spans="1:5" ht="14.25">
      <c r="A50" s="36"/>
      <c r="B50" s="36"/>
      <c r="C50" s="36"/>
      <c r="D50" s="36"/>
      <c r="E50" s="36"/>
    </row>
    <row r="51" spans="1:5" ht="14.25">
      <c r="A51" s="36"/>
      <c r="B51" s="36"/>
      <c r="C51" s="36"/>
      <c r="D51" s="36"/>
      <c r="E51" s="36"/>
    </row>
    <row r="52" spans="1:5" ht="14.25">
      <c r="A52" s="36"/>
      <c r="B52" s="36"/>
      <c r="C52" s="36"/>
      <c r="D52" s="36"/>
      <c r="E52" s="36"/>
    </row>
    <row r="53" spans="1:5" ht="14.25">
      <c r="A53" s="36"/>
      <c r="B53" s="36"/>
      <c r="C53" s="36"/>
      <c r="D53" s="36"/>
      <c r="E53" s="36"/>
    </row>
    <row r="54" spans="1:5" ht="14.25">
      <c r="A54" s="36"/>
      <c r="B54" s="36"/>
      <c r="C54" s="36"/>
      <c r="D54" s="36"/>
      <c r="E54" s="36"/>
    </row>
    <row r="55" spans="1:5" ht="14.25">
      <c r="A55" s="36"/>
      <c r="B55" s="36"/>
      <c r="C55" s="36"/>
      <c r="D55" s="36"/>
      <c r="E55" s="36"/>
    </row>
    <row r="56" spans="1:5" ht="14.25">
      <c r="A56" s="36"/>
      <c r="B56" s="36"/>
      <c r="C56" s="36"/>
      <c r="D56" s="36"/>
      <c r="E56" s="36"/>
    </row>
    <row r="57" spans="1:5" ht="14.25">
      <c r="A57" s="36"/>
      <c r="B57" s="36"/>
      <c r="C57" s="36"/>
      <c r="D57" s="36"/>
      <c r="E57" s="36"/>
    </row>
    <row r="58" spans="1:5" ht="14.25">
      <c r="A58" s="36"/>
      <c r="B58" s="36"/>
      <c r="C58" s="36"/>
      <c r="D58" s="36"/>
      <c r="E58" s="36"/>
    </row>
    <row r="59" spans="1:5" ht="14.25">
      <c r="A59" s="36"/>
      <c r="B59" s="36"/>
      <c r="C59" s="36"/>
      <c r="D59" s="36"/>
      <c r="E59" s="36"/>
    </row>
    <row r="60" spans="1:5" ht="14.25">
      <c r="A60" s="36"/>
      <c r="B60" s="36"/>
      <c r="C60" s="36"/>
      <c r="D60" s="36"/>
      <c r="E60" s="36"/>
    </row>
    <row r="61" spans="1:5" ht="14.25">
      <c r="A61" s="36"/>
      <c r="B61" s="36"/>
      <c r="C61" s="36"/>
      <c r="D61" s="36"/>
      <c r="E61" s="36"/>
    </row>
    <row r="62" spans="1:5" ht="14.25">
      <c r="A62" s="36"/>
      <c r="B62" s="36"/>
      <c r="C62" s="36"/>
      <c r="D62" s="36"/>
      <c r="E62" s="36"/>
    </row>
    <row r="63" spans="1:5" ht="14.25">
      <c r="A63" s="36"/>
      <c r="B63" s="36"/>
      <c r="C63" s="36"/>
      <c r="D63" s="36"/>
      <c r="E63" s="36"/>
    </row>
    <row r="64" spans="1:5" ht="14.25">
      <c r="A64" s="36"/>
      <c r="B64" s="36"/>
      <c r="C64" s="36"/>
      <c r="D64" s="36"/>
      <c r="E64" s="36"/>
    </row>
    <row r="65" spans="1:5" ht="14.25">
      <c r="A65" s="36"/>
      <c r="B65" s="36"/>
      <c r="C65" s="36"/>
      <c r="D65" s="36"/>
      <c r="E65" s="36"/>
    </row>
    <row r="66" spans="1:5" ht="14.25">
      <c r="A66" s="36"/>
      <c r="B66" s="36"/>
      <c r="C66" s="36"/>
      <c r="D66" s="36"/>
      <c r="E66" s="36"/>
    </row>
    <row r="67" spans="1:5" ht="14.25">
      <c r="A67" s="36"/>
      <c r="B67" s="36"/>
      <c r="C67" s="36"/>
      <c r="D67" s="36"/>
      <c r="E67" s="36"/>
    </row>
    <row r="68" spans="1:5" ht="14.25">
      <c r="A68" s="36"/>
      <c r="B68" s="36"/>
      <c r="C68" s="36"/>
      <c r="D68" s="36"/>
      <c r="E68" s="36"/>
    </row>
    <row r="69" spans="1:5" ht="14.25">
      <c r="A69" s="36"/>
      <c r="B69" s="36"/>
      <c r="C69" s="36"/>
      <c r="D69" s="36"/>
      <c r="E69" s="36"/>
    </row>
    <row r="70" spans="1:5" ht="14.25">
      <c r="A70" s="36"/>
      <c r="B70" s="36"/>
      <c r="C70" s="36"/>
      <c r="D70" s="36"/>
      <c r="E70" s="36"/>
    </row>
    <row r="71" spans="1:5" ht="14.25">
      <c r="A71" s="36"/>
      <c r="B71" s="36"/>
      <c r="C71" s="36"/>
      <c r="D71" s="36"/>
      <c r="E71" s="36"/>
    </row>
    <row r="72" spans="1:5" ht="14.25">
      <c r="A72" s="36"/>
      <c r="B72" s="36"/>
      <c r="C72" s="36"/>
      <c r="D72" s="36"/>
      <c r="E72" s="36"/>
    </row>
    <row r="73" spans="1:5" ht="14.25">
      <c r="A73" s="36"/>
      <c r="B73" s="36"/>
      <c r="C73" s="36"/>
      <c r="D73" s="36"/>
      <c r="E73" s="36"/>
    </row>
    <row r="74" spans="1:5" ht="14.25">
      <c r="A74" s="36"/>
      <c r="B74" s="36"/>
      <c r="C74" s="36"/>
      <c r="D74" s="36"/>
      <c r="E74" s="36"/>
    </row>
    <row r="75" spans="1:5" ht="14.25">
      <c r="A75" s="36"/>
      <c r="B75" s="36"/>
      <c r="C75" s="36"/>
      <c r="D75" s="36"/>
      <c r="E75" s="36"/>
    </row>
    <row r="76" spans="1:5" ht="14.25">
      <c r="A76" s="36"/>
      <c r="B76" s="36"/>
      <c r="C76" s="36"/>
      <c r="D76" s="36"/>
      <c r="E76" s="36"/>
    </row>
    <row r="77" spans="1:5" ht="14.25">
      <c r="A77" s="36"/>
      <c r="B77" s="36"/>
      <c r="C77" s="36"/>
      <c r="D77" s="36"/>
      <c r="E77" s="36"/>
    </row>
    <row r="78" spans="1:5" ht="14.25">
      <c r="A78" s="36"/>
      <c r="B78" s="36"/>
      <c r="C78" s="36"/>
      <c r="D78" s="36"/>
      <c r="E78" s="36"/>
    </row>
  </sheetData>
  <mergeCells count="4">
    <mergeCell ref="A1:E1"/>
    <mergeCell ref="A3:E3"/>
    <mergeCell ref="C5:C7"/>
    <mergeCell ref="A22:E22"/>
  </mergeCells>
  <printOptions horizontalCentered="1" verticalCentered="1"/>
  <pageMargins left="0.39370078740157477" right="0.39370078740157477" top="0.39370078740157477" bottom="0.39370078740157477" header="0" footer="0"/>
  <pageSetup paperSize="9" scale="59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33">
    <pageSetUpPr fitToPage="1"/>
  </sheetPr>
  <dimension ref="A1:I39"/>
  <sheetViews>
    <sheetView showGridLines="0" zoomScale="75" zoomScaleNormal="75" zoomScaleSheetLayoutView="115" workbookViewId="0">
      <selection sqref="A1:F3"/>
    </sheetView>
  </sheetViews>
  <sheetFormatPr baseColWidth="10" defaultColWidth="11.42578125" defaultRowHeight="12.75"/>
  <cols>
    <col min="1" max="1" width="22.7109375" style="4" customWidth="1"/>
    <col min="2" max="2" width="19.42578125" style="4" customWidth="1"/>
    <col min="3" max="3" width="22.85546875" style="4" customWidth="1"/>
    <col min="4" max="4" width="21.28515625" style="4" customWidth="1"/>
    <col min="5" max="5" width="26.7109375" style="4" customWidth="1"/>
    <col min="6" max="6" width="16.140625" style="4" customWidth="1"/>
    <col min="7" max="7" width="4.85546875" style="4" customWidth="1"/>
    <col min="8" max="9" width="13.5703125" style="4" customWidth="1"/>
    <col min="10" max="16384" width="11.42578125" style="4"/>
  </cols>
  <sheetData>
    <row r="1" spans="1:9" ht="18.75">
      <c r="A1" s="461" t="s">
        <v>469</v>
      </c>
      <c r="B1" s="461"/>
      <c r="C1" s="461"/>
      <c r="D1" s="461"/>
      <c r="E1" s="461"/>
      <c r="F1" s="461"/>
      <c r="G1" s="276"/>
      <c r="H1" s="276"/>
      <c r="I1" s="276"/>
    </row>
    <row r="2" spans="1:9">
      <c r="A2" s="276"/>
      <c r="B2" s="276"/>
      <c r="C2" s="276"/>
      <c r="D2" s="276"/>
      <c r="E2" s="276"/>
      <c r="F2" s="276"/>
      <c r="G2" s="276"/>
      <c r="H2" s="276"/>
      <c r="I2" s="276"/>
    </row>
    <row r="3" spans="1:9" ht="51" customHeight="1">
      <c r="A3" s="506" t="s">
        <v>817</v>
      </c>
      <c r="B3" s="506"/>
      <c r="C3" s="506"/>
      <c r="D3" s="506"/>
      <c r="E3" s="506"/>
      <c r="F3" s="506"/>
      <c r="G3" s="313"/>
      <c r="H3" s="276"/>
      <c r="I3" s="276"/>
    </row>
    <row r="4" spans="1:9" ht="22.35" customHeight="1">
      <c r="A4" s="314"/>
      <c r="B4" s="314"/>
      <c r="C4" s="314"/>
      <c r="D4" s="314"/>
      <c r="E4" s="314"/>
      <c r="F4" s="314"/>
      <c r="G4" s="273"/>
      <c r="H4" s="273"/>
      <c r="I4" s="273"/>
    </row>
    <row r="5" spans="1:9" ht="22.35" customHeight="1">
      <c r="A5" s="468" t="s">
        <v>250</v>
      </c>
      <c r="B5" s="285" t="s">
        <v>246</v>
      </c>
      <c r="C5" s="469" t="s">
        <v>247</v>
      </c>
      <c r="D5" s="469" t="s">
        <v>248</v>
      </c>
      <c r="E5" s="469" t="s">
        <v>249</v>
      </c>
      <c r="F5" s="469" t="s">
        <v>252</v>
      </c>
      <c r="G5" s="273"/>
      <c r="H5" s="273"/>
      <c r="I5" s="273"/>
    </row>
    <row r="6" spans="1:9" ht="22.35" customHeight="1">
      <c r="A6" s="468"/>
      <c r="B6" s="285" t="s">
        <v>251</v>
      </c>
      <c r="C6" s="469"/>
      <c r="D6" s="469"/>
      <c r="E6" s="469"/>
      <c r="F6" s="469"/>
      <c r="G6" s="273"/>
      <c r="H6" s="273"/>
      <c r="I6" s="273"/>
    </row>
    <row r="7" spans="1:9" ht="22.35" customHeight="1">
      <c r="A7" s="468"/>
      <c r="B7" s="285" t="s">
        <v>253</v>
      </c>
      <c r="C7" s="469"/>
      <c r="D7" s="469"/>
      <c r="E7" s="469"/>
      <c r="F7" s="469"/>
      <c r="G7" s="273"/>
      <c r="H7" s="273"/>
      <c r="I7" s="273"/>
    </row>
    <row r="8" spans="1:9" ht="22.35" customHeight="1">
      <c r="A8" s="288" t="s">
        <v>585</v>
      </c>
      <c r="B8" s="316">
        <v>528962.18000000005</v>
      </c>
      <c r="C8" s="316">
        <v>266791.82</v>
      </c>
      <c r="D8" s="316">
        <v>213001.62</v>
      </c>
      <c r="E8" s="316">
        <v>295315.44</v>
      </c>
      <c r="F8" s="316">
        <v>204090.52</v>
      </c>
      <c r="G8" s="273"/>
      <c r="H8" s="273"/>
      <c r="I8" s="318"/>
    </row>
    <row r="9" spans="1:9" ht="22.35" customHeight="1">
      <c r="A9" s="272"/>
      <c r="B9" s="307"/>
      <c r="C9" s="307"/>
      <c r="D9" s="307"/>
      <c r="E9" s="307"/>
      <c r="F9" s="307"/>
      <c r="G9" s="273"/>
      <c r="H9" s="273"/>
      <c r="I9" s="273"/>
    </row>
    <row r="10" spans="1:9" ht="22.35" customHeight="1">
      <c r="A10" s="315" t="s">
        <v>254</v>
      </c>
      <c r="B10" s="317">
        <v>75430.33</v>
      </c>
      <c r="C10" s="317">
        <v>34643.31</v>
      </c>
      <c r="D10" s="317">
        <v>36007.5</v>
      </c>
      <c r="E10" s="317">
        <v>43486.28</v>
      </c>
      <c r="F10" s="317">
        <v>24644.880000000001</v>
      </c>
      <c r="G10" s="273"/>
      <c r="H10" s="273"/>
      <c r="I10" s="273"/>
    </row>
    <row r="11" spans="1:9" ht="22.35" customHeight="1">
      <c r="A11" s="315" t="s">
        <v>255</v>
      </c>
      <c r="B11" s="317">
        <v>9885.16</v>
      </c>
      <c r="C11" s="317">
        <v>4140.3</v>
      </c>
      <c r="D11" s="317">
        <v>4684.22</v>
      </c>
      <c r="E11" s="317">
        <v>5477.37</v>
      </c>
      <c r="F11" s="317">
        <v>3176.09</v>
      </c>
      <c r="G11" s="273"/>
      <c r="H11" s="273"/>
      <c r="I11" s="273"/>
    </row>
    <row r="12" spans="1:9" ht="22.35" customHeight="1">
      <c r="A12" s="315" t="s">
        <v>256</v>
      </c>
      <c r="B12" s="317">
        <v>11683.43</v>
      </c>
      <c r="C12" s="317">
        <v>4996.82</v>
      </c>
      <c r="D12" s="317">
        <v>6369.38</v>
      </c>
      <c r="E12" s="317">
        <v>7897.91</v>
      </c>
      <c r="F12" s="317">
        <v>3463.61</v>
      </c>
      <c r="G12" s="273"/>
      <c r="H12" s="273"/>
      <c r="I12" s="273"/>
    </row>
    <row r="13" spans="1:9" ht="22.35" customHeight="1">
      <c r="A13" s="315" t="s">
        <v>277</v>
      </c>
      <c r="B13" s="317">
        <v>4826.97</v>
      </c>
      <c r="C13" s="317">
        <v>3146.09</v>
      </c>
      <c r="D13" s="317">
        <v>1267.2</v>
      </c>
      <c r="E13" s="317">
        <v>2884.58</v>
      </c>
      <c r="F13" s="317">
        <v>2607.14</v>
      </c>
      <c r="G13" s="273"/>
      <c r="H13" s="273"/>
      <c r="I13" s="273"/>
    </row>
    <row r="14" spans="1:9" ht="22.35" customHeight="1">
      <c r="A14" s="315" t="s">
        <v>257</v>
      </c>
      <c r="B14" s="317">
        <v>914.26</v>
      </c>
      <c r="C14" s="317">
        <v>331.43</v>
      </c>
      <c r="D14" s="317">
        <v>558.94000000000005</v>
      </c>
      <c r="E14" s="317">
        <v>534.83000000000004</v>
      </c>
      <c r="F14" s="317">
        <v>438.54</v>
      </c>
      <c r="G14" s="273"/>
      <c r="H14" s="273"/>
      <c r="I14" s="273"/>
    </row>
    <row r="15" spans="1:9" ht="22.35" customHeight="1">
      <c r="A15" s="315" t="s">
        <v>362</v>
      </c>
      <c r="B15" s="317">
        <v>2830.48</v>
      </c>
      <c r="C15" s="317">
        <v>1597.13</v>
      </c>
      <c r="D15" s="317">
        <v>1077.33</v>
      </c>
      <c r="E15" s="317">
        <v>1264.23</v>
      </c>
      <c r="F15" s="317">
        <v>1622.52</v>
      </c>
      <c r="G15" s="273"/>
      <c r="H15" s="273"/>
      <c r="I15" s="273"/>
    </row>
    <row r="16" spans="1:9" ht="22.35" customHeight="1">
      <c r="A16" s="315" t="s">
        <v>258</v>
      </c>
      <c r="B16" s="317">
        <v>12008.44</v>
      </c>
      <c r="C16" s="317">
        <v>3680.41</v>
      </c>
      <c r="D16" s="317">
        <v>7497.95</v>
      </c>
      <c r="E16" s="317">
        <v>8969.02</v>
      </c>
      <c r="F16" s="317">
        <v>2543.33</v>
      </c>
      <c r="G16" s="273"/>
      <c r="H16" s="273"/>
      <c r="I16" s="273"/>
    </row>
    <row r="17" spans="1:9" ht="22.35" customHeight="1">
      <c r="A17" s="315" t="s">
        <v>259</v>
      </c>
      <c r="B17" s="317">
        <v>2690.6</v>
      </c>
      <c r="C17" s="317">
        <v>1410.9</v>
      </c>
      <c r="D17" s="317">
        <v>942.24</v>
      </c>
      <c r="E17" s="317">
        <v>1952.95</v>
      </c>
      <c r="F17" s="317">
        <v>918.33</v>
      </c>
      <c r="G17" s="273"/>
      <c r="H17" s="273"/>
      <c r="I17" s="273"/>
    </row>
    <row r="18" spans="1:9" ht="22.35" customHeight="1">
      <c r="A18" s="315" t="s">
        <v>260</v>
      </c>
      <c r="B18" s="317">
        <v>1645.84</v>
      </c>
      <c r="C18" s="317">
        <v>883.7</v>
      </c>
      <c r="D18" s="317">
        <v>723.74</v>
      </c>
      <c r="E18" s="317">
        <v>953.67</v>
      </c>
      <c r="F18" s="317">
        <v>606.22</v>
      </c>
      <c r="G18" s="273"/>
      <c r="H18" s="273"/>
      <c r="I18" s="273"/>
    </row>
    <row r="19" spans="1:9" ht="22.35" customHeight="1">
      <c r="A19" s="315" t="s">
        <v>261</v>
      </c>
      <c r="B19" s="317">
        <v>68430.429999999993</v>
      </c>
      <c r="C19" s="317">
        <v>38830.42</v>
      </c>
      <c r="D19" s="317">
        <v>28077.75</v>
      </c>
      <c r="E19" s="317">
        <v>28913.58</v>
      </c>
      <c r="F19" s="317">
        <v>37759.17</v>
      </c>
      <c r="G19" s="273"/>
      <c r="H19" s="273"/>
      <c r="I19" s="273"/>
    </row>
    <row r="20" spans="1:9" ht="22.35" customHeight="1">
      <c r="A20" s="315" t="s">
        <v>262</v>
      </c>
      <c r="B20" s="317">
        <v>1287.8900000000001</v>
      </c>
      <c r="C20" s="317">
        <v>512.11</v>
      </c>
      <c r="D20" s="317">
        <v>621.35</v>
      </c>
      <c r="E20" s="317">
        <v>1043.48</v>
      </c>
      <c r="F20" s="317">
        <v>214.19</v>
      </c>
      <c r="G20" s="273"/>
      <c r="H20" s="273"/>
      <c r="I20" s="273"/>
    </row>
    <row r="21" spans="1:9" ht="22.35" customHeight="1">
      <c r="A21" s="315" t="s">
        <v>263</v>
      </c>
      <c r="B21" s="317">
        <v>5393.9</v>
      </c>
      <c r="C21" s="317">
        <v>2121.9699999999998</v>
      </c>
      <c r="D21" s="317">
        <v>2571.83</v>
      </c>
      <c r="E21" s="317">
        <v>3687.17</v>
      </c>
      <c r="F21" s="317">
        <v>1735.22</v>
      </c>
      <c r="G21" s="273"/>
      <c r="H21" s="273"/>
      <c r="I21" s="273"/>
    </row>
    <row r="22" spans="1:9" ht="22.35" customHeight="1">
      <c r="A22" s="315" t="s">
        <v>264</v>
      </c>
      <c r="B22" s="317">
        <v>88398.98</v>
      </c>
      <c r="C22" s="317">
        <v>43631.3</v>
      </c>
      <c r="D22" s="317">
        <v>33669.89</v>
      </c>
      <c r="E22" s="317">
        <v>53265.48</v>
      </c>
      <c r="F22" s="317">
        <v>29057.24</v>
      </c>
      <c r="G22" s="273"/>
      <c r="H22" s="273"/>
      <c r="I22" s="273"/>
    </row>
    <row r="23" spans="1:9" ht="22.35" customHeight="1">
      <c r="A23" s="315" t="s">
        <v>265</v>
      </c>
      <c r="B23" s="317">
        <v>15261.03</v>
      </c>
      <c r="C23" s="317">
        <v>10751.95</v>
      </c>
      <c r="D23" s="317">
        <v>3384.76</v>
      </c>
      <c r="E23" s="317">
        <v>7700.1</v>
      </c>
      <c r="F23" s="317">
        <v>7957.93</v>
      </c>
      <c r="G23" s="273"/>
      <c r="H23" s="273"/>
      <c r="I23" s="273"/>
    </row>
    <row r="24" spans="1:9" ht="22.35" customHeight="1">
      <c r="A24" s="315" t="s">
        <v>278</v>
      </c>
      <c r="B24" s="317">
        <v>41038.959999999999</v>
      </c>
      <c r="C24" s="317">
        <v>20377.37</v>
      </c>
      <c r="D24" s="317">
        <v>15193.26</v>
      </c>
      <c r="E24" s="317">
        <v>24799.040000000001</v>
      </c>
      <c r="F24" s="317">
        <v>11413.65</v>
      </c>
      <c r="G24" s="273"/>
      <c r="H24" s="273"/>
      <c r="I24" s="273"/>
    </row>
    <row r="25" spans="1:9" ht="22.35" customHeight="1">
      <c r="A25" s="315" t="s">
        <v>266</v>
      </c>
      <c r="B25" s="317">
        <v>10622.4</v>
      </c>
      <c r="C25" s="317">
        <v>5590.6</v>
      </c>
      <c r="D25" s="317">
        <v>4209.1499999999996</v>
      </c>
      <c r="E25" s="317">
        <v>7033.08</v>
      </c>
      <c r="F25" s="317">
        <v>3565</v>
      </c>
      <c r="G25" s="273"/>
      <c r="H25" s="273"/>
      <c r="I25" s="273"/>
    </row>
    <row r="26" spans="1:9" ht="22.35" customHeight="1">
      <c r="A26" s="315" t="s">
        <v>267</v>
      </c>
      <c r="B26" s="317">
        <v>11729.66</v>
      </c>
      <c r="C26" s="317">
        <v>2627.84</v>
      </c>
      <c r="D26" s="317">
        <v>8494.43</v>
      </c>
      <c r="E26" s="317">
        <v>7413.96</v>
      </c>
      <c r="F26" s="317">
        <v>4836.68</v>
      </c>
      <c r="G26" s="273"/>
      <c r="H26" s="273"/>
      <c r="I26" s="273"/>
    </row>
    <row r="27" spans="1:9" ht="22.35" customHeight="1">
      <c r="A27" s="315" t="s">
        <v>268</v>
      </c>
      <c r="B27" s="317">
        <v>74591.509999999995</v>
      </c>
      <c r="C27" s="317">
        <v>40597.31</v>
      </c>
      <c r="D27" s="317">
        <v>21107.89</v>
      </c>
      <c r="E27" s="317">
        <v>32179.93</v>
      </c>
      <c r="F27" s="317">
        <v>35582.28</v>
      </c>
      <c r="G27" s="273"/>
      <c r="H27" s="273"/>
      <c r="I27" s="273"/>
    </row>
    <row r="28" spans="1:9" ht="22.35" customHeight="1">
      <c r="A28" s="315" t="s">
        <v>269</v>
      </c>
      <c r="B28" s="317">
        <v>2006.89</v>
      </c>
      <c r="C28" s="317">
        <v>1047.42</v>
      </c>
      <c r="D28" s="317">
        <v>762.52</v>
      </c>
      <c r="E28" s="317">
        <v>1355.72</v>
      </c>
      <c r="F28" s="317">
        <v>736.75</v>
      </c>
      <c r="G28" s="273"/>
      <c r="H28" s="273"/>
      <c r="I28" s="273"/>
    </row>
    <row r="29" spans="1:9" ht="22.35" customHeight="1">
      <c r="A29" s="315" t="s">
        <v>270</v>
      </c>
      <c r="B29" s="317">
        <v>4359.87</v>
      </c>
      <c r="C29" s="317">
        <v>2553.35</v>
      </c>
      <c r="D29" s="317">
        <v>1329.01</v>
      </c>
      <c r="E29" s="317">
        <v>2936.53</v>
      </c>
      <c r="F29" s="317">
        <v>1150.18</v>
      </c>
      <c r="G29" s="273"/>
      <c r="H29" s="273"/>
      <c r="I29" s="273"/>
    </row>
    <row r="30" spans="1:9" ht="22.35" customHeight="1">
      <c r="A30" s="315" t="s">
        <v>271</v>
      </c>
      <c r="B30" s="317">
        <v>636.46</v>
      </c>
      <c r="C30" s="317">
        <v>253.97</v>
      </c>
      <c r="D30" s="317">
        <v>345.36</v>
      </c>
      <c r="E30" s="317">
        <v>456.79</v>
      </c>
      <c r="F30" s="317">
        <v>157.25</v>
      </c>
      <c r="G30" s="273"/>
      <c r="H30" s="273"/>
      <c r="I30" s="273"/>
    </row>
    <row r="31" spans="1:9" ht="22.35" customHeight="1">
      <c r="A31" s="315" t="s">
        <v>272</v>
      </c>
      <c r="B31" s="317">
        <v>133.35</v>
      </c>
      <c r="C31" s="317">
        <v>52.78</v>
      </c>
      <c r="D31" s="317">
        <v>73.45</v>
      </c>
      <c r="E31" s="317">
        <v>86.57</v>
      </c>
      <c r="F31" s="317">
        <v>59.75</v>
      </c>
      <c r="G31" s="273"/>
      <c r="H31" s="273"/>
      <c r="I31" s="273"/>
    </row>
    <row r="32" spans="1:9" ht="22.35" customHeight="1">
      <c r="A32" s="315" t="s">
        <v>273</v>
      </c>
      <c r="B32" s="317">
        <v>35783.72</v>
      </c>
      <c r="C32" s="317">
        <v>17093.03</v>
      </c>
      <c r="D32" s="317">
        <v>17642.84</v>
      </c>
      <c r="E32" s="317">
        <v>22377.54</v>
      </c>
      <c r="F32" s="317">
        <v>13944.57</v>
      </c>
      <c r="G32" s="273"/>
      <c r="H32" s="273"/>
      <c r="I32" s="273"/>
    </row>
    <row r="33" spans="1:9" ht="22.35" customHeight="1">
      <c r="A33" s="315" t="s">
        <v>274</v>
      </c>
      <c r="B33" s="317">
        <v>12170.51</v>
      </c>
      <c r="C33" s="317">
        <v>7236.08</v>
      </c>
      <c r="D33" s="317">
        <v>4162.29</v>
      </c>
      <c r="E33" s="317">
        <v>7787.5</v>
      </c>
      <c r="F33" s="317">
        <v>4568.8999999999996</v>
      </c>
      <c r="G33" s="273"/>
      <c r="H33" s="273"/>
      <c r="I33" s="273"/>
    </row>
    <row r="34" spans="1:9" ht="22.35" customHeight="1">
      <c r="A34" s="315" t="s">
        <v>275</v>
      </c>
      <c r="B34" s="317">
        <v>7133.5</v>
      </c>
      <c r="C34" s="317">
        <v>3742.67</v>
      </c>
      <c r="D34" s="317">
        <v>2883.15</v>
      </c>
      <c r="E34" s="317">
        <v>4765.7299999999996</v>
      </c>
      <c r="F34" s="317">
        <v>2728.38</v>
      </c>
      <c r="G34" s="273"/>
      <c r="H34" s="273"/>
      <c r="I34" s="273"/>
    </row>
    <row r="35" spans="1:9" ht="22.35" customHeight="1">
      <c r="A35" s="315" t="s">
        <v>279</v>
      </c>
      <c r="B35" s="317">
        <v>20640.61</v>
      </c>
      <c r="C35" s="317">
        <v>11554.73</v>
      </c>
      <c r="D35" s="317">
        <v>6003.5</v>
      </c>
      <c r="E35" s="317">
        <v>11261.5</v>
      </c>
      <c r="F35" s="317">
        <v>6433.32</v>
      </c>
      <c r="G35" s="273"/>
      <c r="H35" s="273"/>
      <c r="I35" s="273"/>
    </row>
    <row r="36" spans="1:9" ht="22.35" customHeight="1">
      <c r="A36" s="315" t="s">
        <v>276</v>
      </c>
      <c r="B36" s="317">
        <v>7426.97</v>
      </c>
      <c r="C36" s="317">
        <v>3386.82</v>
      </c>
      <c r="D36" s="317">
        <v>3340.71</v>
      </c>
      <c r="E36" s="317">
        <v>4830.8900000000003</v>
      </c>
      <c r="F36" s="317">
        <v>2169.4</v>
      </c>
      <c r="G36" s="273"/>
      <c r="H36" s="273"/>
      <c r="I36" s="273"/>
    </row>
    <row r="37" spans="1:9" ht="29.1" customHeight="1">
      <c r="A37" s="475" t="s">
        <v>622</v>
      </c>
      <c r="B37" s="475"/>
      <c r="C37" s="475"/>
      <c r="D37" s="475"/>
      <c r="E37" s="475"/>
      <c r="F37" s="475"/>
      <c r="G37" s="273"/>
      <c r="H37" s="273"/>
      <c r="I37" s="273"/>
    </row>
    <row r="38" spans="1:9" ht="14.25">
      <c r="A38" s="36"/>
      <c r="B38" s="36"/>
      <c r="C38" s="36"/>
      <c r="D38" s="36"/>
      <c r="E38" s="36"/>
      <c r="F38" s="36"/>
    </row>
    <row r="39" spans="1:9" ht="14.25">
      <c r="A39" s="36"/>
      <c r="B39" s="36"/>
      <c r="C39" s="36"/>
      <c r="D39" s="36"/>
      <c r="E39" s="36"/>
      <c r="F39" s="36"/>
    </row>
  </sheetData>
  <mergeCells count="8">
    <mergeCell ref="A37:F37"/>
    <mergeCell ref="A1:F1"/>
    <mergeCell ref="A3:F3"/>
    <mergeCell ref="C5:C7"/>
    <mergeCell ref="D5:D7"/>
    <mergeCell ref="E5:E7"/>
    <mergeCell ref="A5:A7"/>
    <mergeCell ref="F5:F7"/>
  </mergeCells>
  <printOptions horizontalCentered="1" verticalCentered="1"/>
  <pageMargins left="0.39370078740157477" right="0.39370078740157477" top="0.39370078740157477" bottom="0.39370078740157477" header="0" footer="0"/>
  <pageSetup paperSize="9" scale="74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D7D7-ED33-4BFA-9E06-C9C5EA538253}">
  <sheetPr transitionEvaluation="1" codeName="Hoja54">
    <pageSetUpPr fitToPage="1"/>
  </sheetPr>
  <dimension ref="A1:H90"/>
  <sheetViews>
    <sheetView showGridLines="0" zoomScale="75" zoomScaleNormal="75" zoomScaleSheetLayoutView="85" workbookViewId="0">
      <selection sqref="A1:H3"/>
    </sheetView>
  </sheetViews>
  <sheetFormatPr baseColWidth="10" defaultColWidth="19.140625" defaultRowHeight="12.75"/>
  <cols>
    <col min="1" max="1" width="22.7109375" style="43" customWidth="1"/>
    <col min="2" max="2" width="7.5703125" style="43" customWidth="1"/>
    <col min="3" max="3" width="22.7109375" style="43" customWidth="1"/>
    <col min="4" max="6" width="9.140625" style="43" customWidth="1"/>
    <col min="7" max="7" width="8.7109375" style="43" customWidth="1"/>
    <col min="8" max="8" width="24.42578125" style="43" customWidth="1"/>
    <col min="9" max="10" width="3.5703125" style="43" customWidth="1"/>
    <col min="11" max="16384" width="19.140625" style="43"/>
  </cols>
  <sheetData>
    <row r="1" spans="1:8" s="8" customFormat="1" ht="18.75">
      <c r="A1" s="461" t="s">
        <v>466</v>
      </c>
      <c r="B1" s="461"/>
      <c r="C1" s="461"/>
      <c r="D1" s="461"/>
      <c r="E1" s="461"/>
      <c r="F1" s="461"/>
      <c r="G1" s="461"/>
      <c r="H1" s="461"/>
    </row>
    <row r="2" spans="1:8">
      <c r="A2" s="276"/>
      <c r="B2" s="276"/>
      <c r="C2" s="276"/>
      <c r="D2" s="276"/>
      <c r="E2" s="276"/>
      <c r="F2" s="276"/>
      <c r="G2" s="276"/>
      <c r="H2" s="276"/>
    </row>
    <row r="3" spans="1:8" ht="15.75">
      <c r="A3" s="506" t="s">
        <v>818</v>
      </c>
      <c r="B3" s="506"/>
      <c r="C3" s="506"/>
      <c r="D3" s="506"/>
      <c r="E3" s="506"/>
      <c r="F3" s="506"/>
      <c r="G3" s="506"/>
      <c r="H3" s="506"/>
    </row>
    <row r="4" spans="1:8" ht="24.6" customHeight="1">
      <c r="A4" s="320"/>
      <c r="B4" s="320"/>
      <c r="C4" s="209"/>
      <c r="D4" s="209"/>
      <c r="E4" s="209"/>
      <c r="F4" s="209"/>
      <c r="G4" s="209"/>
      <c r="H4" s="209"/>
    </row>
    <row r="5" spans="1:8" ht="22.35" customHeight="1">
      <c r="A5" s="476" t="s">
        <v>367</v>
      </c>
      <c r="B5" s="477"/>
      <c r="C5" s="319">
        <v>2018</v>
      </c>
      <c r="D5" s="319">
        <v>2019</v>
      </c>
      <c r="E5" s="319">
        <v>2020</v>
      </c>
      <c r="F5" s="319">
        <v>2021</v>
      </c>
      <c r="G5" s="319">
        <v>2022</v>
      </c>
      <c r="H5" s="319" t="s">
        <v>739</v>
      </c>
    </row>
    <row r="6" spans="1:8" ht="35.1" customHeight="1">
      <c r="A6" s="321" t="s">
        <v>368</v>
      </c>
      <c r="B6" s="321"/>
      <c r="C6" s="325">
        <v>8740</v>
      </c>
      <c r="D6" s="325">
        <v>9235</v>
      </c>
      <c r="E6" s="325">
        <v>9221</v>
      </c>
      <c r="F6" s="325">
        <v>9215</v>
      </c>
      <c r="G6" s="325">
        <v>9200</v>
      </c>
      <c r="H6" s="325">
        <f>SUM(C6:G6)/5</f>
        <v>9122.2000000000007</v>
      </c>
    </row>
    <row r="7" spans="1:8" ht="35.1" customHeight="1">
      <c r="A7" s="321" t="s">
        <v>369</v>
      </c>
      <c r="B7" s="321"/>
      <c r="C7" s="325">
        <v>431941.91999999917</v>
      </c>
      <c r="D7" s="325">
        <v>439206.90000000363</v>
      </c>
      <c r="E7" s="325">
        <v>455952.22000000405</v>
      </c>
      <c r="F7" s="325">
        <v>455200</v>
      </c>
      <c r="G7" s="325">
        <v>453170</v>
      </c>
      <c r="H7" s="325">
        <f>SUM(C7:G7)/5</f>
        <v>447094.20800000138</v>
      </c>
    </row>
    <row r="8" spans="1:8" ht="21.6" customHeight="1">
      <c r="A8" s="321"/>
      <c r="B8" s="321"/>
      <c r="C8" s="326"/>
      <c r="D8" s="326"/>
      <c r="E8" s="326"/>
      <c r="F8" s="326"/>
      <c r="G8" s="326"/>
      <c r="H8" s="326"/>
    </row>
    <row r="9" spans="1:8" ht="35.1" customHeight="1">
      <c r="A9" s="321" t="s">
        <v>370</v>
      </c>
      <c r="B9" s="321"/>
      <c r="C9" s="326"/>
      <c r="D9" s="326"/>
      <c r="E9" s="326"/>
      <c r="F9" s="326"/>
      <c r="G9" s="326"/>
      <c r="H9" s="326"/>
    </row>
    <row r="10" spans="1:8" s="45" customFormat="1" ht="35.1" customHeight="1">
      <c r="A10" s="321" t="s">
        <v>470</v>
      </c>
      <c r="B10" s="321" t="s">
        <v>380</v>
      </c>
      <c r="C10" s="327">
        <v>46.567151508703176</v>
      </c>
      <c r="D10" s="327">
        <v>46.952048904058266</v>
      </c>
      <c r="E10" s="327">
        <v>44.06711690931062</v>
      </c>
      <c r="F10" s="327" t="s">
        <v>591</v>
      </c>
      <c r="G10" s="327">
        <v>42</v>
      </c>
      <c r="H10" s="327">
        <f>SUM(C10:G10)/5</f>
        <v>35.917263464414411</v>
      </c>
    </row>
    <row r="11" spans="1:8" s="45" customFormat="1" ht="35.1" customHeight="1">
      <c r="A11" s="321" t="s">
        <v>471</v>
      </c>
      <c r="B11" s="321" t="s">
        <v>381</v>
      </c>
      <c r="C11" s="327">
        <v>32.722211234325236</v>
      </c>
      <c r="D11" s="327">
        <v>36.097743051622935</v>
      </c>
      <c r="E11" s="327">
        <v>40.687134036982748</v>
      </c>
      <c r="F11" s="327" t="s">
        <v>592</v>
      </c>
      <c r="G11" s="327">
        <v>39.4</v>
      </c>
      <c r="H11" s="327">
        <f>SUM(C11:G11)/5</f>
        <v>29.781417664586183</v>
      </c>
    </row>
    <row r="12" spans="1:8" s="45" customFormat="1" ht="35.1" customHeight="1">
      <c r="A12" s="321" t="s">
        <v>280</v>
      </c>
      <c r="B12" s="321" t="s">
        <v>382</v>
      </c>
      <c r="C12" s="327">
        <v>1.6519738128218766</v>
      </c>
      <c r="D12" s="327">
        <v>1.7574687868063807</v>
      </c>
      <c r="E12" s="327">
        <v>1.7944142616522269</v>
      </c>
      <c r="F12" s="327" t="s">
        <v>593</v>
      </c>
      <c r="G12" s="327">
        <v>1.7</v>
      </c>
      <c r="H12" s="327">
        <f>SUM(C12:G12)/5</f>
        <v>1.3807713722560968</v>
      </c>
    </row>
    <row r="13" spans="1:8" s="45" customFormat="1" ht="35.1" customHeight="1">
      <c r="A13" s="321" t="s">
        <v>472</v>
      </c>
      <c r="B13" s="321" t="s">
        <v>383</v>
      </c>
      <c r="C13" s="327">
        <v>1.0223783343371713</v>
      </c>
      <c r="D13" s="327">
        <v>1.0129585236479652</v>
      </c>
      <c r="E13" s="327">
        <v>0.98852492000147874</v>
      </c>
      <c r="F13" s="327">
        <v>1</v>
      </c>
      <c r="G13" s="327">
        <v>1</v>
      </c>
      <c r="H13" s="327">
        <f>SUM(C13:G13)/5</f>
        <v>1.0047723555973229</v>
      </c>
    </row>
    <row r="14" spans="1:8" s="45" customFormat="1" ht="21.6" customHeight="1">
      <c r="A14" s="321"/>
      <c r="B14" s="321"/>
      <c r="C14" s="326"/>
      <c r="D14" s="326"/>
      <c r="E14" s="326"/>
      <c r="F14" s="326"/>
      <c r="G14" s="326"/>
      <c r="H14" s="326"/>
    </row>
    <row r="15" spans="1:8" s="45" customFormat="1" ht="21.6" customHeight="1">
      <c r="A15" s="321" t="s">
        <v>473</v>
      </c>
      <c r="B15" s="321"/>
      <c r="C15" s="326"/>
      <c r="D15" s="326"/>
      <c r="E15" s="326"/>
      <c r="F15" s="326"/>
      <c r="G15" s="326"/>
      <c r="H15" s="326"/>
    </row>
    <row r="16" spans="1:8" s="45" customFormat="1" ht="21.6" customHeight="1">
      <c r="A16" s="321" t="s">
        <v>371</v>
      </c>
      <c r="B16" s="321" t="s">
        <v>384</v>
      </c>
      <c r="C16" s="325">
        <v>82432.705692254065</v>
      </c>
      <c r="D16" s="325">
        <v>92983.011939486678</v>
      </c>
      <c r="E16" s="325">
        <v>101469.06886175666</v>
      </c>
      <c r="F16" s="325">
        <v>104012</v>
      </c>
      <c r="G16" s="325">
        <v>110819</v>
      </c>
      <c r="H16" s="327">
        <f t="shared" ref="H16:H21" si="0">SUM(C16:G16)/5</f>
        <v>98343.157298699472</v>
      </c>
    </row>
    <row r="17" spans="1:8" s="45" customFormat="1" ht="21.6" customHeight="1">
      <c r="A17" s="321" t="s">
        <v>372</v>
      </c>
      <c r="B17" s="321" t="s">
        <v>385</v>
      </c>
      <c r="C17" s="325">
        <v>41479.959622488233</v>
      </c>
      <c r="D17" s="325">
        <v>46710.447324256194</v>
      </c>
      <c r="E17" s="325">
        <v>50462.42937615214</v>
      </c>
      <c r="F17" s="325">
        <v>51894</v>
      </c>
      <c r="G17" s="325">
        <v>61575</v>
      </c>
      <c r="H17" s="327">
        <f t="shared" si="0"/>
        <v>50424.367264579312</v>
      </c>
    </row>
    <row r="18" spans="1:8" s="45" customFormat="1" ht="35.1" customHeight="1">
      <c r="A18" s="321" t="s">
        <v>373</v>
      </c>
      <c r="B18" s="321" t="s">
        <v>386</v>
      </c>
      <c r="C18" s="325">
        <v>12609.144552212034</v>
      </c>
      <c r="D18" s="325">
        <v>13019.921553418189</v>
      </c>
      <c r="E18" s="325">
        <v>12447.595272811564</v>
      </c>
      <c r="F18" s="325">
        <v>12247</v>
      </c>
      <c r="G18" s="325">
        <v>11786</v>
      </c>
      <c r="H18" s="327">
        <f t="shared" si="0"/>
        <v>12421.932275688358</v>
      </c>
    </row>
    <row r="19" spans="1:8" s="45" customFormat="1" ht="35.1" customHeight="1">
      <c r="A19" s="321" t="s">
        <v>374</v>
      </c>
      <c r="B19" s="321" t="s">
        <v>387</v>
      </c>
      <c r="C19" s="325">
        <v>53561.890621978113</v>
      </c>
      <c r="D19" s="325">
        <v>59292.486168648575</v>
      </c>
      <c r="E19" s="325">
        <v>63454.234758415943</v>
      </c>
      <c r="F19" s="325">
        <v>64365</v>
      </c>
      <c r="G19" s="325">
        <v>61030</v>
      </c>
      <c r="H19" s="327">
        <f t="shared" si="0"/>
        <v>60340.722309808523</v>
      </c>
    </row>
    <row r="20" spans="1:8" s="45" customFormat="1" ht="35.1" customHeight="1">
      <c r="A20" s="321" t="s">
        <v>375</v>
      </c>
      <c r="B20" s="321" t="s">
        <v>388</v>
      </c>
      <c r="C20" s="325">
        <v>48587.690312130886</v>
      </c>
      <c r="D20" s="325">
        <v>53801.622090579855</v>
      </c>
      <c r="E20" s="325">
        <v>58117.294692481257</v>
      </c>
      <c r="F20" s="325">
        <v>59228</v>
      </c>
      <c r="G20" s="325">
        <v>56019</v>
      </c>
      <c r="H20" s="327">
        <f t="shared" si="0"/>
        <v>55150.721419038404</v>
      </c>
    </row>
    <row r="21" spans="1:8" s="45" customFormat="1" ht="35.1" customHeight="1">
      <c r="A21" s="321" t="s">
        <v>376</v>
      </c>
      <c r="B21" s="321" t="s">
        <v>389</v>
      </c>
      <c r="C21" s="325">
        <v>35321.002028507093</v>
      </c>
      <c r="D21" s="325">
        <v>38028.713731467076</v>
      </c>
      <c r="E21" s="325">
        <v>40948.568248271848</v>
      </c>
      <c r="F21" s="325">
        <v>41980</v>
      </c>
      <c r="G21" s="325">
        <v>39082</v>
      </c>
      <c r="H21" s="327">
        <f t="shared" si="0"/>
        <v>39072.056801649203</v>
      </c>
    </row>
    <row r="22" spans="1:8" s="45" customFormat="1" ht="21.6" customHeight="1">
      <c r="A22" s="321"/>
      <c r="B22" s="321"/>
      <c r="C22" s="328"/>
      <c r="D22" s="328"/>
      <c r="E22" s="328"/>
      <c r="F22" s="328"/>
      <c r="G22" s="328"/>
      <c r="H22" s="326"/>
    </row>
    <row r="23" spans="1:8" s="45" customFormat="1" ht="21.6" customHeight="1">
      <c r="A23" s="321" t="s">
        <v>474</v>
      </c>
      <c r="B23" s="324"/>
      <c r="C23" s="329"/>
      <c r="D23" s="329"/>
      <c r="E23" s="329"/>
      <c r="F23" s="329"/>
      <c r="G23" s="329"/>
      <c r="H23" s="326"/>
    </row>
    <row r="24" spans="1:8" s="45" customFormat="1" ht="35.1" customHeight="1">
      <c r="A24" s="321" t="s">
        <v>377</v>
      </c>
      <c r="B24" s="321" t="s">
        <v>475</v>
      </c>
      <c r="C24" s="330">
        <v>29411.901045292074</v>
      </c>
      <c r="D24" s="330">
        <v>30613.130938357397</v>
      </c>
      <c r="E24" s="330">
        <v>32387.891656060016</v>
      </c>
      <c r="F24" s="330">
        <v>32695</v>
      </c>
      <c r="G24" s="330">
        <v>32881</v>
      </c>
      <c r="H24" s="327">
        <f>SUM(C24:G24)/5</f>
        <v>31597.784727941897</v>
      </c>
    </row>
    <row r="25" spans="1:8" s="45" customFormat="1" ht="48.6" customHeight="1">
      <c r="A25" s="321" t="s">
        <v>378</v>
      </c>
      <c r="B25" s="321" t="s">
        <v>476</v>
      </c>
      <c r="C25" s="330">
        <v>34547.878062582793</v>
      </c>
      <c r="D25" s="330">
        <v>37542.22196039612</v>
      </c>
      <c r="E25" s="330">
        <v>41423.910940161826</v>
      </c>
      <c r="F25" s="330">
        <v>41980</v>
      </c>
      <c r="G25" s="330">
        <f>G21/G13</f>
        <v>39082</v>
      </c>
      <c r="H25" s="327">
        <f>SUM(C25:G25)/5</f>
        <v>38915.202192628145</v>
      </c>
    </row>
    <row r="26" spans="1:8" s="45" customFormat="1" ht="35.1" customHeight="1">
      <c r="A26" s="321" t="s">
        <v>379</v>
      </c>
      <c r="B26" s="321"/>
      <c r="C26" s="331">
        <v>0.25951314975480344</v>
      </c>
      <c r="D26" s="331">
        <v>0.24199868047654741</v>
      </c>
      <c r="E26" s="331">
        <v>0.21418056946174291</v>
      </c>
      <c r="F26" s="332" t="s">
        <v>594</v>
      </c>
      <c r="G26" s="331">
        <v>0.21</v>
      </c>
      <c r="H26" s="333">
        <v>0.24</v>
      </c>
    </row>
    <row r="27" spans="1:8" ht="21.6" customHeight="1">
      <c r="A27" s="322"/>
      <c r="B27" s="322"/>
      <c r="C27" s="322"/>
      <c r="D27" s="322"/>
      <c r="E27" s="322"/>
      <c r="F27" s="322"/>
      <c r="G27" s="322"/>
      <c r="H27" s="322"/>
    </row>
    <row r="28" spans="1:8" ht="29.1" customHeight="1">
      <c r="A28" s="479" t="s">
        <v>740</v>
      </c>
      <c r="B28" s="479"/>
      <c r="C28" s="479"/>
      <c r="D28" s="479"/>
      <c r="E28" s="479"/>
      <c r="F28" s="479"/>
      <c r="G28" s="479"/>
      <c r="H28" s="479"/>
    </row>
    <row r="29" spans="1:8" ht="29.1" customHeight="1">
      <c r="A29" s="478" t="s">
        <v>548</v>
      </c>
      <c r="B29" s="478"/>
      <c r="C29" s="478"/>
      <c r="D29" s="478"/>
      <c r="E29" s="478"/>
      <c r="F29" s="478"/>
      <c r="G29" s="478"/>
      <c r="H29" s="478"/>
    </row>
    <row r="30" spans="1:8" ht="29.1" customHeight="1">
      <c r="A30" s="323" t="s">
        <v>390</v>
      </c>
      <c r="B30" s="322"/>
      <c r="C30" s="323" t="s">
        <v>391</v>
      </c>
      <c r="D30" s="322"/>
      <c r="E30" s="322"/>
      <c r="F30" s="322"/>
      <c r="G30" s="322"/>
      <c r="H30" s="322"/>
    </row>
    <row r="31" spans="1:8" ht="15" customHeight="1">
      <c r="A31" s="79"/>
      <c r="B31" s="79"/>
      <c r="C31" s="79"/>
      <c r="D31" s="79"/>
      <c r="E31" s="79"/>
      <c r="F31" s="79"/>
      <c r="G31" s="79"/>
      <c r="H31" s="79"/>
    </row>
    <row r="32" spans="1:8" ht="15" customHeight="1">
      <c r="A32" s="79"/>
      <c r="B32" s="79"/>
      <c r="C32" s="79"/>
      <c r="D32" s="79"/>
      <c r="E32" s="79"/>
      <c r="F32" s="79"/>
      <c r="G32" s="79"/>
      <c r="H32" s="79"/>
    </row>
    <row r="33" spans="1:8" ht="14.25">
      <c r="A33" s="79"/>
      <c r="B33" s="79"/>
      <c r="C33" s="79"/>
      <c r="D33" s="79"/>
      <c r="E33" s="79"/>
      <c r="F33" s="79"/>
      <c r="G33" s="79"/>
      <c r="H33" s="79"/>
    </row>
    <row r="34" spans="1:8" ht="14.25">
      <c r="A34" s="79"/>
      <c r="B34" s="79"/>
      <c r="C34" s="79"/>
      <c r="D34" s="79"/>
      <c r="E34" s="79"/>
      <c r="F34" s="79"/>
      <c r="G34" s="79"/>
      <c r="H34" s="79"/>
    </row>
    <row r="35" spans="1:8" ht="14.25">
      <c r="A35" s="79"/>
      <c r="B35" s="79"/>
      <c r="C35" s="79"/>
      <c r="D35" s="79"/>
      <c r="E35" s="79"/>
      <c r="F35" s="79"/>
      <c r="G35" s="79"/>
      <c r="H35" s="79"/>
    </row>
    <row r="36" spans="1:8" ht="14.25">
      <c r="A36" s="79"/>
      <c r="B36" s="79"/>
      <c r="C36" s="79"/>
      <c r="D36" s="79"/>
      <c r="E36" s="79"/>
      <c r="F36" s="79"/>
      <c r="G36" s="79"/>
      <c r="H36" s="79"/>
    </row>
    <row r="37" spans="1:8" ht="14.25">
      <c r="A37" s="79"/>
      <c r="B37" s="79"/>
      <c r="C37" s="79"/>
      <c r="D37" s="79"/>
      <c r="E37" s="79"/>
      <c r="F37" s="79"/>
      <c r="G37" s="79"/>
      <c r="H37" s="79"/>
    </row>
    <row r="38" spans="1:8" ht="14.25">
      <c r="A38" s="79"/>
      <c r="B38" s="79"/>
      <c r="C38" s="79"/>
      <c r="D38" s="79"/>
      <c r="E38" s="79"/>
      <c r="F38" s="79"/>
      <c r="G38" s="79"/>
      <c r="H38" s="79"/>
    </row>
    <row r="39" spans="1:8" ht="14.25">
      <c r="A39" s="79"/>
      <c r="B39" s="79"/>
      <c r="C39" s="79"/>
      <c r="D39" s="79"/>
      <c r="E39" s="79"/>
      <c r="F39" s="79"/>
      <c r="G39" s="79"/>
      <c r="H39" s="79"/>
    </row>
    <row r="40" spans="1:8" ht="14.25">
      <c r="A40" s="79"/>
      <c r="B40" s="79"/>
      <c r="C40" s="79"/>
      <c r="D40" s="79"/>
      <c r="E40" s="79"/>
      <c r="F40" s="79"/>
      <c r="G40" s="79"/>
      <c r="H40" s="79"/>
    </row>
    <row r="41" spans="1:8" ht="14.25">
      <c r="A41" s="79"/>
      <c r="B41" s="79"/>
      <c r="C41" s="79"/>
      <c r="D41" s="79"/>
      <c r="E41" s="79"/>
      <c r="F41" s="79"/>
      <c r="G41" s="79"/>
      <c r="H41" s="79"/>
    </row>
    <row r="42" spans="1:8" ht="14.25">
      <c r="A42" s="79"/>
      <c r="B42" s="79"/>
      <c r="C42" s="79"/>
      <c r="D42" s="79"/>
      <c r="E42" s="79"/>
      <c r="F42" s="79"/>
      <c r="G42" s="79"/>
      <c r="H42" s="79"/>
    </row>
    <row r="43" spans="1:8" ht="14.25">
      <c r="A43" s="79"/>
      <c r="B43" s="79"/>
      <c r="C43" s="79"/>
      <c r="D43" s="79"/>
      <c r="E43" s="79"/>
      <c r="F43" s="79"/>
      <c r="G43" s="79"/>
      <c r="H43" s="79"/>
    </row>
    <row r="44" spans="1:8" ht="14.25">
      <c r="A44" s="79"/>
      <c r="B44" s="79"/>
      <c r="C44" s="79"/>
      <c r="D44" s="79"/>
      <c r="E44" s="79"/>
      <c r="F44" s="79"/>
      <c r="G44" s="79"/>
      <c r="H44" s="79"/>
    </row>
    <row r="45" spans="1:8" ht="14.25">
      <c r="A45" s="79"/>
      <c r="B45" s="79"/>
      <c r="C45" s="79"/>
      <c r="D45" s="79"/>
      <c r="E45" s="79"/>
      <c r="F45" s="79"/>
      <c r="G45" s="79"/>
      <c r="H45" s="79"/>
    </row>
    <row r="46" spans="1:8" ht="14.25">
      <c r="A46" s="79"/>
      <c r="B46" s="79"/>
      <c r="C46" s="79"/>
      <c r="D46" s="79"/>
      <c r="E46" s="79"/>
      <c r="F46" s="79"/>
      <c r="G46" s="79"/>
      <c r="H46" s="79"/>
    </row>
    <row r="47" spans="1:8" ht="14.25">
      <c r="A47" s="79"/>
      <c r="B47" s="79"/>
      <c r="C47" s="79"/>
      <c r="D47" s="79"/>
      <c r="E47" s="79"/>
      <c r="F47" s="79"/>
      <c r="G47" s="79"/>
      <c r="H47" s="79"/>
    </row>
    <row r="48" spans="1:8" ht="14.25">
      <c r="A48" s="79"/>
      <c r="B48" s="79"/>
      <c r="C48" s="79"/>
      <c r="D48" s="79"/>
      <c r="E48" s="79"/>
      <c r="F48" s="79"/>
      <c r="G48" s="79"/>
      <c r="H48" s="79"/>
    </row>
    <row r="49" spans="1:8" ht="14.25">
      <c r="A49" s="79"/>
      <c r="B49" s="79"/>
      <c r="C49" s="79"/>
      <c r="D49" s="79"/>
      <c r="E49" s="79"/>
      <c r="F49" s="79"/>
      <c r="G49" s="79"/>
      <c r="H49" s="79"/>
    </row>
    <row r="50" spans="1:8" ht="14.25">
      <c r="A50" s="79"/>
      <c r="B50" s="79"/>
      <c r="C50" s="79"/>
      <c r="D50" s="79"/>
      <c r="E50" s="79"/>
      <c r="F50" s="79"/>
      <c r="G50" s="79"/>
      <c r="H50" s="79"/>
    </row>
    <row r="51" spans="1:8" ht="14.25">
      <c r="A51" s="79"/>
      <c r="B51" s="79"/>
      <c r="C51" s="79"/>
      <c r="D51" s="79"/>
      <c r="E51" s="79"/>
      <c r="F51" s="79"/>
      <c r="G51" s="79"/>
      <c r="H51" s="79"/>
    </row>
    <row r="52" spans="1:8" ht="14.25">
      <c r="A52" s="79"/>
      <c r="B52" s="79"/>
      <c r="C52" s="79"/>
      <c r="D52" s="79"/>
      <c r="E52" s="79"/>
      <c r="F52" s="79"/>
      <c r="G52" s="79"/>
      <c r="H52" s="79"/>
    </row>
    <row r="53" spans="1:8" ht="14.25">
      <c r="A53" s="79"/>
      <c r="B53" s="79"/>
      <c r="C53" s="79"/>
      <c r="D53" s="79"/>
      <c r="E53" s="79"/>
      <c r="F53" s="79"/>
      <c r="G53" s="79"/>
      <c r="H53" s="79"/>
    </row>
    <row r="54" spans="1:8" ht="14.25">
      <c r="A54" s="79"/>
      <c r="B54" s="79"/>
      <c r="C54" s="79"/>
      <c r="D54" s="79"/>
      <c r="E54" s="79"/>
      <c r="F54" s="79"/>
      <c r="G54" s="79"/>
      <c r="H54" s="79"/>
    </row>
    <row r="55" spans="1:8" ht="14.25">
      <c r="A55" s="79"/>
      <c r="B55" s="79"/>
      <c r="C55" s="79"/>
      <c r="D55" s="79"/>
      <c r="E55" s="79"/>
      <c r="F55" s="79"/>
      <c r="G55" s="79"/>
      <c r="H55" s="79"/>
    </row>
    <row r="56" spans="1:8" ht="14.25">
      <c r="A56" s="79"/>
      <c r="B56" s="79"/>
      <c r="C56" s="79"/>
      <c r="D56" s="79"/>
      <c r="E56" s="79"/>
      <c r="F56" s="79"/>
      <c r="G56" s="79"/>
      <c r="H56" s="79"/>
    </row>
    <row r="57" spans="1:8" ht="14.25">
      <c r="A57" s="79"/>
      <c r="B57" s="79"/>
      <c r="C57" s="79"/>
      <c r="D57" s="79"/>
      <c r="E57" s="79"/>
      <c r="F57" s="79"/>
      <c r="G57" s="79"/>
      <c r="H57" s="79"/>
    </row>
    <row r="58" spans="1:8" ht="14.25">
      <c r="A58" s="79"/>
      <c r="B58" s="79"/>
      <c r="C58" s="79"/>
      <c r="D58" s="79"/>
      <c r="E58" s="79"/>
      <c r="F58" s="79"/>
      <c r="G58" s="79"/>
      <c r="H58" s="79"/>
    </row>
    <row r="59" spans="1:8" ht="14.25">
      <c r="A59" s="79"/>
      <c r="B59" s="79"/>
      <c r="C59" s="79"/>
      <c r="D59" s="79"/>
      <c r="E59" s="79"/>
      <c r="F59" s="79"/>
      <c r="G59" s="79"/>
      <c r="H59" s="79"/>
    </row>
    <row r="60" spans="1:8" ht="14.25">
      <c r="A60" s="79"/>
      <c r="B60" s="79"/>
      <c r="C60" s="79"/>
      <c r="D60" s="79"/>
      <c r="E60" s="79"/>
      <c r="F60" s="79"/>
      <c r="G60" s="79"/>
      <c r="H60" s="79"/>
    </row>
    <row r="61" spans="1:8" ht="14.25">
      <c r="A61" s="79"/>
      <c r="B61" s="79"/>
      <c r="C61" s="79"/>
      <c r="D61" s="79"/>
      <c r="E61" s="79"/>
      <c r="F61" s="79"/>
      <c r="G61" s="79"/>
      <c r="H61" s="79"/>
    </row>
    <row r="62" spans="1:8" ht="14.25">
      <c r="A62" s="79"/>
      <c r="B62" s="79"/>
      <c r="C62" s="79"/>
      <c r="D62" s="79"/>
      <c r="E62" s="79"/>
      <c r="F62" s="79"/>
      <c r="G62" s="79"/>
      <c r="H62" s="79"/>
    </row>
    <row r="63" spans="1:8" ht="14.25">
      <c r="A63" s="79"/>
      <c r="B63" s="79"/>
      <c r="C63" s="79"/>
      <c r="D63" s="79"/>
      <c r="E63" s="79"/>
      <c r="F63" s="79"/>
      <c r="G63" s="79"/>
      <c r="H63" s="79"/>
    </row>
    <row r="64" spans="1:8" ht="14.25">
      <c r="A64" s="79"/>
      <c r="B64" s="79"/>
      <c r="C64" s="79"/>
      <c r="D64" s="79"/>
      <c r="E64" s="79"/>
      <c r="F64" s="79"/>
      <c r="G64" s="79"/>
      <c r="H64" s="79"/>
    </row>
    <row r="65" spans="1:8" ht="14.25">
      <c r="A65" s="79"/>
      <c r="B65" s="79"/>
      <c r="C65" s="79"/>
      <c r="D65" s="79"/>
      <c r="E65" s="79"/>
      <c r="F65" s="79"/>
      <c r="G65" s="79"/>
      <c r="H65" s="79"/>
    </row>
    <row r="66" spans="1:8" ht="14.25">
      <c r="A66" s="79"/>
      <c r="B66" s="79"/>
      <c r="C66" s="79"/>
      <c r="D66" s="79"/>
      <c r="E66" s="79"/>
      <c r="F66" s="79"/>
      <c r="G66" s="79"/>
      <c r="H66" s="79"/>
    </row>
    <row r="67" spans="1:8" ht="14.25">
      <c r="A67" s="79"/>
      <c r="B67" s="79"/>
      <c r="C67" s="79"/>
      <c r="D67" s="79"/>
      <c r="E67" s="79"/>
      <c r="F67" s="79"/>
      <c r="G67" s="79"/>
      <c r="H67" s="79"/>
    </row>
    <row r="68" spans="1:8" ht="14.25">
      <c r="A68" s="79"/>
      <c r="B68" s="79"/>
      <c r="C68" s="79"/>
      <c r="D68" s="79"/>
      <c r="E68" s="79"/>
      <c r="F68" s="79"/>
      <c r="G68" s="79"/>
      <c r="H68" s="79"/>
    </row>
    <row r="69" spans="1:8" ht="14.25">
      <c r="A69" s="79"/>
      <c r="B69" s="79"/>
      <c r="C69" s="79"/>
      <c r="D69" s="79"/>
      <c r="E69" s="79"/>
      <c r="F69" s="79"/>
      <c r="G69" s="79"/>
      <c r="H69" s="79"/>
    </row>
    <row r="70" spans="1:8" ht="14.25">
      <c r="A70" s="79"/>
      <c r="B70" s="79"/>
      <c r="C70" s="79"/>
      <c r="D70" s="79"/>
      <c r="E70" s="79"/>
      <c r="F70" s="79"/>
      <c r="G70" s="79"/>
      <c r="H70" s="79"/>
    </row>
    <row r="71" spans="1:8" ht="14.25">
      <c r="A71" s="79"/>
      <c r="B71" s="79"/>
      <c r="C71" s="79"/>
      <c r="D71" s="79"/>
      <c r="E71" s="79"/>
      <c r="F71" s="79"/>
      <c r="G71" s="79"/>
      <c r="H71" s="79"/>
    </row>
    <row r="72" spans="1:8" ht="14.25">
      <c r="A72" s="79"/>
      <c r="B72" s="79"/>
      <c r="C72" s="79"/>
      <c r="D72" s="79"/>
      <c r="E72" s="79"/>
      <c r="F72" s="79"/>
      <c r="G72" s="79"/>
      <c r="H72" s="79"/>
    </row>
    <row r="73" spans="1:8" ht="14.25">
      <c r="A73" s="79"/>
      <c r="B73" s="79"/>
      <c r="C73" s="79"/>
      <c r="D73" s="79"/>
      <c r="E73" s="79"/>
      <c r="F73" s="79"/>
      <c r="G73" s="79"/>
      <c r="H73" s="79"/>
    </row>
    <row r="74" spans="1:8" ht="14.25">
      <c r="A74" s="79"/>
      <c r="B74" s="79"/>
      <c r="C74" s="79"/>
      <c r="D74" s="79"/>
      <c r="E74" s="79"/>
      <c r="F74" s="79"/>
      <c r="G74" s="79"/>
      <c r="H74" s="79"/>
    </row>
    <row r="75" spans="1:8" ht="14.25">
      <c r="A75" s="79"/>
      <c r="B75" s="79"/>
      <c r="C75" s="79"/>
      <c r="D75" s="79"/>
      <c r="E75" s="79"/>
      <c r="F75" s="79"/>
      <c r="G75" s="79"/>
      <c r="H75" s="79"/>
    </row>
    <row r="76" spans="1:8" ht="14.25">
      <c r="A76" s="79"/>
      <c r="B76" s="79"/>
      <c r="C76" s="79"/>
      <c r="D76" s="79"/>
      <c r="E76" s="79"/>
      <c r="F76" s="79"/>
      <c r="G76" s="79"/>
      <c r="H76" s="79"/>
    </row>
    <row r="77" spans="1:8" ht="14.25">
      <c r="A77" s="79"/>
      <c r="B77" s="79"/>
      <c r="C77" s="79"/>
      <c r="D77" s="79"/>
      <c r="E77" s="79"/>
      <c r="F77" s="79"/>
      <c r="G77" s="79"/>
      <c r="H77" s="79"/>
    </row>
    <row r="78" spans="1:8" ht="14.25">
      <c r="A78" s="79"/>
      <c r="B78" s="79"/>
      <c r="C78" s="79"/>
      <c r="D78" s="79"/>
      <c r="E78" s="79"/>
      <c r="F78" s="79"/>
      <c r="G78" s="79"/>
      <c r="H78" s="79"/>
    </row>
    <row r="79" spans="1:8" ht="14.25">
      <c r="A79" s="79"/>
      <c r="B79" s="79"/>
      <c r="C79" s="79"/>
      <c r="D79" s="79"/>
      <c r="E79" s="79"/>
      <c r="F79" s="79"/>
      <c r="G79" s="79"/>
      <c r="H79" s="79"/>
    </row>
    <row r="80" spans="1:8" ht="14.25">
      <c r="A80" s="79"/>
      <c r="B80" s="79"/>
      <c r="C80" s="79"/>
      <c r="D80" s="79"/>
      <c r="E80" s="79"/>
      <c r="F80" s="79"/>
      <c r="G80" s="79"/>
      <c r="H80" s="79"/>
    </row>
    <row r="81" spans="1:8" ht="14.25">
      <c r="A81" s="79"/>
      <c r="B81" s="79"/>
      <c r="C81" s="79"/>
      <c r="D81" s="79"/>
      <c r="E81" s="79"/>
      <c r="F81" s="79"/>
      <c r="G81" s="79"/>
      <c r="H81" s="79"/>
    </row>
    <row r="82" spans="1:8" ht="14.25">
      <c r="A82" s="79"/>
      <c r="B82" s="79"/>
      <c r="C82" s="79"/>
      <c r="D82" s="79"/>
      <c r="E82" s="79"/>
      <c r="F82" s="79"/>
      <c r="G82" s="79"/>
      <c r="H82" s="79"/>
    </row>
    <row r="83" spans="1:8" ht="14.25">
      <c r="A83" s="79"/>
      <c r="B83" s="79"/>
      <c r="C83" s="79"/>
      <c r="D83" s="79"/>
      <c r="E83" s="79"/>
      <c r="F83" s="79"/>
      <c r="G83" s="79"/>
      <c r="H83" s="79"/>
    </row>
    <row r="84" spans="1:8" ht="14.25">
      <c r="A84" s="79"/>
      <c r="B84" s="79"/>
      <c r="C84" s="79"/>
      <c r="D84" s="79"/>
      <c r="E84" s="79"/>
      <c r="F84" s="79"/>
      <c r="G84" s="79"/>
      <c r="H84" s="79"/>
    </row>
    <row r="85" spans="1:8" ht="14.25">
      <c r="A85" s="79"/>
      <c r="B85" s="79"/>
      <c r="C85" s="79"/>
      <c r="D85" s="79"/>
      <c r="E85" s="79"/>
      <c r="F85" s="79"/>
      <c r="G85" s="79"/>
      <c r="H85" s="79"/>
    </row>
    <row r="86" spans="1:8" ht="14.25">
      <c r="A86" s="79"/>
      <c r="B86" s="79"/>
      <c r="C86" s="79"/>
      <c r="D86" s="79"/>
      <c r="E86" s="79"/>
      <c r="F86" s="79"/>
      <c r="G86" s="79"/>
      <c r="H86" s="79"/>
    </row>
    <row r="87" spans="1:8" ht="14.25">
      <c r="A87" s="79"/>
      <c r="B87" s="79"/>
      <c r="C87" s="79"/>
      <c r="D87" s="79"/>
      <c r="E87" s="79"/>
      <c r="F87" s="79"/>
      <c r="G87" s="79"/>
      <c r="H87" s="79"/>
    </row>
    <row r="88" spans="1:8" ht="14.25">
      <c r="A88" s="79"/>
      <c r="B88" s="79"/>
      <c r="C88" s="79"/>
      <c r="D88" s="79"/>
      <c r="E88" s="79"/>
      <c r="F88" s="79"/>
      <c r="G88" s="79"/>
      <c r="H88" s="79"/>
    </row>
    <row r="89" spans="1:8" ht="14.25">
      <c r="A89" s="79"/>
      <c r="B89" s="79"/>
      <c r="C89" s="79"/>
      <c r="D89" s="79"/>
      <c r="E89" s="79"/>
      <c r="F89" s="79"/>
      <c r="G89" s="79"/>
      <c r="H89" s="79"/>
    </row>
    <row r="90" spans="1:8" ht="14.25">
      <c r="A90" s="79"/>
      <c r="B90" s="79"/>
      <c r="C90" s="79"/>
      <c r="D90" s="79"/>
      <c r="E90" s="79"/>
      <c r="F90" s="79"/>
      <c r="G90" s="79"/>
      <c r="H90" s="79"/>
    </row>
  </sheetData>
  <mergeCells count="5">
    <mergeCell ref="A1:H1"/>
    <mergeCell ref="A3:H3"/>
    <mergeCell ref="A5:B5"/>
    <mergeCell ref="A29:H29"/>
    <mergeCell ref="A28:H28"/>
  </mergeCells>
  <hyperlinks>
    <hyperlink ref="A29" r:id="rId1" display="http://www.mapa.gob.es/es/estadistica/temas/estadisticas-agrarias/economia/red-contable-recan/" xr:uid="{3D5A642C-CE56-4B61-8FDD-98ED697350F8}"/>
  </hyperlinks>
  <printOptions horizontalCentered="1" verticalCentered="1"/>
  <pageMargins left="0.39370078740157477" right="0.39370078740157477" top="0.39370078740157477" bottom="0.39370078740157477" header="0" footer="0"/>
  <pageSetup paperSize="9" scale="53" orientation="portrait" r:id="rId2"/>
  <headerFooter alignWithMargins="0"/>
  <drawing r:id="rId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01F7-8DE0-4DDC-AA18-5CF3CD35CE6F}">
  <sheetPr transitionEvaluation="1" codeName="Hoja55">
    <pageSetUpPr fitToPage="1"/>
  </sheetPr>
  <dimension ref="A1:R101"/>
  <sheetViews>
    <sheetView showGridLines="0" zoomScale="75" zoomScaleNormal="75" zoomScaleSheetLayoutView="75" zoomScalePageLayoutView="50" workbookViewId="0">
      <selection sqref="A1:N3"/>
    </sheetView>
  </sheetViews>
  <sheetFormatPr baseColWidth="10" defaultColWidth="19.140625" defaultRowHeight="12.75"/>
  <cols>
    <col min="1" max="1" width="22.7109375" style="42" customWidth="1"/>
    <col min="2" max="2" width="11.85546875" style="44" customWidth="1"/>
    <col min="3" max="4" width="22.7109375" style="44" customWidth="1"/>
    <col min="5" max="5" width="6.7109375" style="44" customWidth="1"/>
    <col min="6" max="6" width="7" style="44" customWidth="1"/>
    <col min="7" max="7" width="9.42578125" style="44" customWidth="1"/>
    <col min="8" max="8" width="22.7109375" style="44" customWidth="1"/>
    <col min="9" max="9" width="9.140625" style="44" customWidth="1"/>
    <col min="10" max="11" width="9" style="44" customWidth="1"/>
    <col min="12" max="12" width="9.42578125" style="44" customWidth="1"/>
    <col min="13" max="13" width="15" style="42" customWidth="1"/>
    <col min="14" max="14" width="17.7109375" style="42" customWidth="1"/>
    <col min="15" max="15" width="10.42578125" style="42" customWidth="1"/>
    <col min="16" max="18" width="22.85546875" style="42" customWidth="1"/>
    <col min="19" max="16384" width="19.140625" style="42"/>
  </cols>
  <sheetData>
    <row r="1" spans="1:18" s="9" customFormat="1" ht="18.75">
      <c r="A1" s="461" t="s">
        <v>466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334"/>
      <c r="P1" s="334"/>
      <c r="Q1" s="334"/>
      <c r="R1" s="334"/>
    </row>
    <row r="2" spans="1:18" s="41" customFormat="1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335"/>
      <c r="P2" s="335"/>
      <c r="Q2" s="335"/>
      <c r="R2" s="335"/>
    </row>
    <row r="3" spans="1:18" ht="13.5" customHeight="1">
      <c r="A3" s="506" t="s">
        <v>819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336"/>
      <c r="P3" s="336"/>
      <c r="Q3" s="336"/>
      <c r="R3" s="336"/>
    </row>
    <row r="4" spans="1:18" s="10" customFormat="1" ht="22.35" customHeight="1">
      <c r="A4" s="338"/>
      <c r="B4" s="344"/>
      <c r="C4" s="344"/>
      <c r="D4" s="344"/>
      <c r="E4" s="344"/>
      <c r="F4" s="344"/>
      <c r="G4" s="344"/>
      <c r="H4" s="344"/>
      <c r="I4" s="344"/>
      <c r="J4" s="344"/>
      <c r="K4" s="344"/>
      <c r="L4" s="344"/>
      <c r="M4" s="355"/>
      <c r="N4" s="355"/>
      <c r="O4" s="355"/>
      <c r="P4" s="355"/>
      <c r="Q4" s="355"/>
      <c r="R4" s="355"/>
    </row>
    <row r="5" spans="1:18" s="10" customFormat="1" ht="22.35" customHeight="1">
      <c r="A5" s="483" t="s">
        <v>393</v>
      </c>
      <c r="B5" s="484" t="s">
        <v>408</v>
      </c>
      <c r="C5" s="485"/>
      <c r="D5" s="486" t="s">
        <v>392</v>
      </c>
      <c r="E5" s="486"/>
      <c r="F5" s="486"/>
      <c r="G5" s="486"/>
      <c r="H5" s="486"/>
      <c r="I5" s="486"/>
      <c r="J5" s="486"/>
      <c r="K5" s="486"/>
      <c r="L5" s="486"/>
      <c r="M5" s="486" t="s">
        <v>403</v>
      </c>
      <c r="N5" s="486" t="s">
        <v>410</v>
      </c>
      <c r="O5" s="355"/>
      <c r="P5" s="355"/>
      <c r="Q5" s="355"/>
      <c r="R5" s="355"/>
    </row>
    <row r="6" spans="1:18" s="10" customFormat="1" ht="22.35" customHeight="1">
      <c r="A6" s="483"/>
      <c r="B6" s="337" t="s">
        <v>394</v>
      </c>
      <c r="C6" s="337" t="s">
        <v>574</v>
      </c>
      <c r="D6" s="337" t="s">
        <v>395</v>
      </c>
      <c r="E6" s="337" t="s">
        <v>396</v>
      </c>
      <c r="F6" s="337" t="s">
        <v>397</v>
      </c>
      <c r="G6" s="337" t="s">
        <v>398</v>
      </c>
      <c r="H6" s="337" t="s">
        <v>399</v>
      </c>
      <c r="I6" s="337" t="s">
        <v>409</v>
      </c>
      <c r="J6" s="337" t="s">
        <v>400</v>
      </c>
      <c r="K6" s="337" t="s">
        <v>401</v>
      </c>
      <c r="L6" s="337" t="s">
        <v>402</v>
      </c>
      <c r="M6" s="486"/>
      <c r="N6" s="486"/>
      <c r="O6" s="355"/>
      <c r="P6" s="355"/>
      <c r="Q6" s="355"/>
      <c r="R6" s="355"/>
    </row>
    <row r="7" spans="1:18" s="10" customFormat="1" ht="22.35" customHeight="1">
      <c r="A7" s="339"/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55"/>
      <c r="P7" s="355"/>
      <c r="Q7" s="355"/>
      <c r="R7" s="355"/>
    </row>
    <row r="8" spans="1:18" ht="22.35" customHeight="1">
      <c r="A8" s="340" t="s">
        <v>128</v>
      </c>
      <c r="B8" s="346">
        <v>484</v>
      </c>
      <c r="C8" s="346">
        <v>26064</v>
      </c>
      <c r="D8" s="349">
        <v>22.2</v>
      </c>
      <c r="E8" s="349">
        <v>43.6</v>
      </c>
      <c r="F8" s="349">
        <v>1.3</v>
      </c>
      <c r="G8" s="346">
        <v>80185</v>
      </c>
      <c r="H8" s="346">
        <v>49627</v>
      </c>
      <c r="I8" s="346">
        <v>8677</v>
      </c>
      <c r="J8" s="346">
        <v>39235</v>
      </c>
      <c r="K8" s="346">
        <v>35229</v>
      </c>
      <c r="L8" s="346">
        <v>31994</v>
      </c>
      <c r="M8" s="346">
        <v>26822</v>
      </c>
      <c r="N8" s="356">
        <v>0.25</v>
      </c>
      <c r="O8" s="359"/>
      <c r="P8" s="359"/>
      <c r="Q8" s="359"/>
      <c r="R8" s="363"/>
    </row>
    <row r="9" spans="1:18" ht="22.35" customHeight="1">
      <c r="A9" s="340" t="s">
        <v>404</v>
      </c>
      <c r="B9" s="346">
        <v>200</v>
      </c>
      <c r="C9" s="346">
        <v>7041</v>
      </c>
      <c r="D9" s="349">
        <v>27.7</v>
      </c>
      <c r="E9" s="349">
        <v>39.5</v>
      </c>
      <c r="F9" s="349" t="s">
        <v>595</v>
      </c>
      <c r="G9" s="346">
        <v>64685</v>
      </c>
      <c r="H9" s="346">
        <v>49241</v>
      </c>
      <c r="I9" s="346">
        <v>13382</v>
      </c>
      <c r="J9" s="346">
        <v>28826</v>
      </c>
      <c r="K9" s="346">
        <v>25247</v>
      </c>
      <c r="L9" s="346">
        <v>22872</v>
      </c>
      <c r="M9" s="346">
        <v>15600</v>
      </c>
      <c r="N9" s="356">
        <v>0.53</v>
      </c>
      <c r="O9" s="359"/>
      <c r="P9" s="359"/>
      <c r="Q9" s="359"/>
      <c r="R9" s="359"/>
    </row>
    <row r="10" spans="1:18" ht="22.35" customHeight="1">
      <c r="A10" s="340" t="s">
        <v>145</v>
      </c>
      <c r="B10" s="346">
        <v>155</v>
      </c>
      <c r="C10" s="346">
        <v>2124</v>
      </c>
      <c r="D10" s="349">
        <v>51.3</v>
      </c>
      <c r="E10" s="349">
        <v>69.3</v>
      </c>
      <c r="F10" s="349">
        <v>1.5</v>
      </c>
      <c r="G10" s="346">
        <v>129743</v>
      </c>
      <c r="H10" s="346">
        <v>100354</v>
      </c>
      <c r="I10" s="346">
        <v>21351</v>
      </c>
      <c r="J10" s="346">
        <v>50740</v>
      </c>
      <c r="K10" s="346">
        <v>45668</v>
      </c>
      <c r="L10" s="346">
        <v>40721</v>
      </c>
      <c r="M10" s="346">
        <v>30765</v>
      </c>
      <c r="N10" s="356">
        <v>0.47</v>
      </c>
      <c r="O10" s="359"/>
      <c r="P10" s="359"/>
      <c r="Q10" s="359"/>
      <c r="R10" s="359"/>
    </row>
    <row r="11" spans="1:18" ht="22.35" customHeight="1">
      <c r="A11" s="340" t="s">
        <v>132</v>
      </c>
      <c r="B11" s="346">
        <v>411</v>
      </c>
      <c r="C11" s="346">
        <v>5293</v>
      </c>
      <c r="D11" s="349">
        <v>34.5</v>
      </c>
      <c r="E11" s="349">
        <v>26.7</v>
      </c>
      <c r="F11" s="349">
        <v>1.8</v>
      </c>
      <c r="G11" s="346">
        <v>103551</v>
      </c>
      <c r="H11" s="346">
        <v>62533</v>
      </c>
      <c r="I11" s="346">
        <v>16628</v>
      </c>
      <c r="J11" s="346">
        <v>57646</v>
      </c>
      <c r="K11" s="346">
        <v>47643</v>
      </c>
      <c r="L11" s="346">
        <v>35960</v>
      </c>
      <c r="M11" s="346">
        <v>26497</v>
      </c>
      <c r="N11" s="356">
        <v>0.35</v>
      </c>
      <c r="O11" s="359"/>
      <c r="P11" s="359"/>
      <c r="Q11" s="359"/>
      <c r="R11" s="359"/>
    </row>
    <row r="12" spans="1:18" ht="22.35" customHeight="1">
      <c r="A12" s="340" t="s">
        <v>127</v>
      </c>
      <c r="B12" s="346">
        <v>338</v>
      </c>
      <c r="C12" s="346">
        <v>7058</v>
      </c>
      <c r="D12" s="349">
        <v>64.5</v>
      </c>
      <c r="E12" s="349">
        <v>49.7</v>
      </c>
      <c r="F12" s="349">
        <v>1.3</v>
      </c>
      <c r="G12" s="346">
        <v>143918</v>
      </c>
      <c r="H12" s="346">
        <v>103817</v>
      </c>
      <c r="I12" s="346">
        <v>20850</v>
      </c>
      <c r="J12" s="346">
        <v>60951</v>
      </c>
      <c r="K12" s="346">
        <v>47733</v>
      </c>
      <c r="L12" s="346">
        <v>31649</v>
      </c>
      <c r="M12" s="346">
        <v>35894</v>
      </c>
      <c r="N12" s="356">
        <v>0.44</v>
      </c>
      <c r="O12" s="359"/>
      <c r="P12" s="359"/>
      <c r="Q12" s="359"/>
      <c r="R12" s="359"/>
    </row>
    <row r="13" spans="1:18" ht="22.35" customHeight="1">
      <c r="A13" s="340" t="s">
        <v>405</v>
      </c>
      <c r="B13" s="346">
        <v>251</v>
      </c>
      <c r="C13" s="346">
        <v>6612</v>
      </c>
      <c r="D13" s="350">
        <v>30.5</v>
      </c>
      <c r="E13" s="350">
        <v>17.2</v>
      </c>
      <c r="F13" s="350">
        <v>2</v>
      </c>
      <c r="G13" s="346">
        <v>121607</v>
      </c>
      <c r="H13" s="346">
        <v>54706</v>
      </c>
      <c r="I13" s="346">
        <v>8365</v>
      </c>
      <c r="J13" s="346">
        <v>75266</v>
      </c>
      <c r="K13" s="346">
        <v>69622</v>
      </c>
      <c r="L13" s="346">
        <v>43986</v>
      </c>
      <c r="M13" s="346">
        <v>34793</v>
      </c>
      <c r="N13" s="356">
        <v>0.12</v>
      </c>
      <c r="O13" s="359"/>
      <c r="P13" s="359"/>
      <c r="Q13" s="359"/>
      <c r="R13" s="359"/>
    </row>
    <row r="14" spans="1:18" ht="22.35" customHeight="1">
      <c r="A14" s="340" t="s">
        <v>123</v>
      </c>
      <c r="B14" s="346">
        <v>710</v>
      </c>
      <c r="C14" s="346">
        <v>26796</v>
      </c>
      <c r="D14" s="350">
        <v>72.099999999999994</v>
      </c>
      <c r="E14" s="350">
        <v>55.2</v>
      </c>
      <c r="F14" s="350">
        <v>1.5</v>
      </c>
      <c r="G14" s="346">
        <v>115034</v>
      </c>
      <c r="H14" s="346">
        <v>52880</v>
      </c>
      <c r="I14" s="346">
        <v>18282</v>
      </c>
      <c r="J14" s="346">
        <v>80437</v>
      </c>
      <c r="K14" s="346">
        <v>73016</v>
      </c>
      <c r="L14" s="346">
        <v>55114</v>
      </c>
      <c r="M14" s="346">
        <v>47828</v>
      </c>
      <c r="N14" s="356">
        <v>0.25</v>
      </c>
      <c r="O14" s="359"/>
      <c r="P14" s="359"/>
      <c r="Q14" s="359"/>
      <c r="R14" s="359"/>
    </row>
    <row r="15" spans="1:18" ht="22.35" customHeight="1">
      <c r="A15" s="340" t="s">
        <v>126</v>
      </c>
      <c r="B15" s="346">
        <v>662</v>
      </c>
      <c r="C15" s="346">
        <v>28609</v>
      </c>
      <c r="D15" s="350">
        <v>38.299999999999997</v>
      </c>
      <c r="E15" s="350">
        <v>102.1</v>
      </c>
      <c r="F15" s="350">
        <v>1.8</v>
      </c>
      <c r="G15" s="346">
        <v>130954</v>
      </c>
      <c r="H15" s="346">
        <v>82931</v>
      </c>
      <c r="I15" s="346">
        <v>12296</v>
      </c>
      <c r="J15" s="346">
        <v>60193</v>
      </c>
      <c r="K15" s="346">
        <v>49418</v>
      </c>
      <c r="L15" s="346">
        <v>28320</v>
      </c>
      <c r="M15" s="346">
        <v>27020</v>
      </c>
      <c r="N15" s="356">
        <v>0.25</v>
      </c>
      <c r="O15" s="359"/>
      <c r="P15" s="359"/>
      <c r="Q15" s="359"/>
      <c r="R15" s="359"/>
    </row>
    <row r="16" spans="1:18" ht="22.35" customHeight="1">
      <c r="A16" s="340" t="s">
        <v>348</v>
      </c>
      <c r="B16" s="346">
        <v>179</v>
      </c>
      <c r="C16" s="346">
        <v>3468</v>
      </c>
      <c r="D16" s="350">
        <v>61.2</v>
      </c>
      <c r="E16" s="350">
        <v>19.100000000000001</v>
      </c>
      <c r="F16" s="350">
        <v>1.9</v>
      </c>
      <c r="G16" s="346">
        <v>77921</v>
      </c>
      <c r="H16" s="346">
        <v>44264</v>
      </c>
      <c r="I16" s="346">
        <v>15305</v>
      </c>
      <c r="J16" s="346">
        <v>48963</v>
      </c>
      <c r="K16" s="346">
        <v>42320</v>
      </c>
      <c r="L16" s="346">
        <v>25218</v>
      </c>
      <c r="M16" s="346">
        <v>22831</v>
      </c>
      <c r="N16" s="356">
        <v>0.36</v>
      </c>
      <c r="O16" s="359"/>
      <c r="P16" s="359"/>
      <c r="Q16" s="359"/>
      <c r="R16" s="359"/>
    </row>
    <row r="17" spans="1:18" ht="22.35" customHeight="1">
      <c r="A17" s="340" t="s">
        <v>143</v>
      </c>
      <c r="B17" s="346">
        <v>1017</v>
      </c>
      <c r="C17" s="346">
        <v>48764</v>
      </c>
      <c r="D17" s="350">
        <v>65.8</v>
      </c>
      <c r="E17" s="350">
        <v>87.6</v>
      </c>
      <c r="F17" s="350">
        <v>1.5</v>
      </c>
      <c r="G17" s="346">
        <v>156385</v>
      </c>
      <c r="H17" s="346">
        <v>100018</v>
      </c>
      <c r="I17" s="346">
        <v>15402</v>
      </c>
      <c r="J17" s="346">
        <v>71769</v>
      </c>
      <c r="K17" s="346">
        <v>66372</v>
      </c>
      <c r="L17" s="346">
        <v>49618</v>
      </c>
      <c r="M17" s="346">
        <v>42973</v>
      </c>
      <c r="N17" s="356">
        <v>0.23</v>
      </c>
      <c r="O17" s="359"/>
      <c r="P17" s="359"/>
      <c r="Q17" s="359"/>
      <c r="R17" s="359"/>
    </row>
    <row r="18" spans="1:18" ht="22.35" customHeight="1">
      <c r="A18" s="340" t="s">
        <v>130</v>
      </c>
      <c r="B18" s="346">
        <v>189</v>
      </c>
      <c r="C18" s="346">
        <v>2844</v>
      </c>
      <c r="D18" s="350">
        <v>73.8</v>
      </c>
      <c r="E18" s="350">
        <v>34.299999999999997</v>
      </c>
      <c r="F18" s="350">
        <v>1.9</v>
      </c>
      <c r="G18" s="346">
        <v>92076</v>
      </c>
      <c r="H18" s="346">
        <v>57863</v>
      </c>
      <c r="I18" s="346">
        <v>9697</v>
      </c>
      <c r="J18" s="346">
        <v>43910</v>
      </c>
      <c r="K18" s="346">
        <v>41264</v>
      </c>
      <c r="L18" s="346">
        <v>28943</v>
      </c>
      <c r="M18" s="346">
        <v>21550</v>
      </c>
      <c r="N18" s="356">
        <v>0.24</v>
      </c>
      <c r="O18" s="359"/>
      <c r="P18" s="359"/>
      <c r="Q18" s="359"/>
      <c r="R18" s="359"/>
    </row>
    <row r="19" spans="1:18" ht="22.35" customHeight="1">
      <c r="A19" s="340" t="s">
        <v>144</v>
      </c>
      <c r="B19" s="346">
        <v>954</v>
      </c>
      <c r="C19" s="346">
        <v>53809</v>
      </c>
      <c r="D19" s="350">
        <v>63.8</v>
      </c>
      <c r="E19" s="350">
        <v>47.7</v>
      </c>
      <c r="F19" s="350">
        <v>1.8</v>
      </c>
      <c r="G19" s="346">
        <v>157859</v>
      </c>
      <c r="H19" s="346">
        <v>96563</v>
      </c>
      <c r="I19" s="346">
        <v>12488</v>
      </c>
      <c r="J19" s="346">
        <v>73784</v>
      </c>
      <c r="K19" s="346">
        <v>68922</v>
      </c>
      <c r="L19" s="346">
        <v>52325</v>
      </c>
      <c r="M19" s="346">
        <v>38143</v>
      </c>
      <c r="N19" s="356">
        <v>0.18</v>
      </c>
      <c r="O19" s="359"/>
      <c r="P19" s="359"/>
      <c r="Q19" s="359"/>
      <c r="R19" s="359"/>
    </row>
    <row r="20" spans="1:18" ht="22.35" customHeight="1">
      <c r="A20" s="340" t="s">
        <v>125</v>
      </c>
      <c r="B20" s="346">
        <v>680</v>
      </c>
      <c r="C20" s="346">
        <v>41636</v>
      </c>
      <c r="D20" s="350">
        <v>15</v>
      </c>
      <c r="E20" s="350">
        <v>24</v>
      </c>
      <c r="F20" s="350">
        <v>1.3</v>
      </c>
      <c r="G20" s="346">
        <v>87659</v>
      </c>
      <c r="H20" s="346">
        <v>46226</v>
      </c>
      <c r="I20" s="346">
        <v>2667</v>
      </c>
      <c r="J20" s="346">
        <v>44100</v>
      </c>
      <c r="K20" s="346">
        <v>41538</v>
      </c>
      <c r="L20" s="346">
        <v>27845</v>
      </c>
      <c r="M20" s="346">
        <v>31785</v>
      </c>
      <c r="N20" s="356">
        <v>0.06</v>
      </c>
      <c r="O20" s="359"/>
      <c r="P20" s="359"/>
      <c r="Q20" s="359"/>
      <c r="R20" s="359"/>
    </row>
    <row r="21" spans="1:18" ht="22.35" customHeight="1">
      <c r="A21" s="340" t="s">
        <v>406</v>
      </c>
      <c r="B21" s="346">
        <v>361</v>
      </c>
      <c r="C21" s="346">
        <v>14633</v>
      </c>
      <c r="D21" s="350">
        <v>33.9</v>
      </c>
      <c r="E21" s="350">
        <v>35.299999999999997</v>
      </c>
      <c r="F21" s="350">
        <v>2.5</v>
      </c>
      <c r="G21" s="346">
        <v>151290</v>
      </c>
      <c r="H21" s="346">
        <v>67926</v>
      </c>
      <c r="I21" s="346">
        <v>13366</v>
      </c>
      <c r="J21" s="346">
        <v>96730</v>
      </c>
      <c r="K21" s="346">
        <v>92221</v>
      </c>
      <c r="L21" s="346">
        <v>61044</v>
      </c>
      <c r="M21" s="346">
        <v>37040</v>
      </c>
      <c r="N21" s="356">
        <v>0.15</v>
      </c>
      <c r="O21" s="359"/>
      <c r="P21" s="359"/>
      <c r="Q21" s="359"/>
      <c r="R21" s="359"/>
    </row>
    <row r="22" spans="1:18" ht="22.35" customHeight="1">
      <c r="A22" s="340" t="s">
        <v>124</v>
      </c>
      <c r="B22" s="346">
        <v>744</v>
      </c>
      <c r="C22" s="346">
        <v>29968</v>
      </c>
      <c r="D22" s="350">
        <v>65.599999999999994</v>
      </c>
      <c r="E22" s="350">
        <v>41.7</v>
      </c>
      <c r="F22" s="350">
        <v>2.1</v>
      </c>
      <c r="G22" s="346">
        <v>106444</v>
      </c>
      <c r="H22" s="346">
        <v>64488</v>
      </c>
      <c r="I22" s="346">
        <v>16049</v>
      </c>
      <c r="J22" s="346">
        <v>58005</v>
      </c>
      <c r="K22" s="346">
        <v>55374</v>
      </c>
      <c r="L22" s="346">
        <v>38970</v>
      </c>
      <c r="M22" s="346">
        <v>26438</v>
      </c>
      <c r="N22" s="356">
        <v>0.28999999999999998</v>
      </c>
      <c r="O22" s="359"/>
      <c r="P22" s="359"/>
      <c r="Q22" s="359"/>
      <c r="R22" s="359"/>
    </row>
    <row r="23" spans="1:18" ht="22.35" customHeight="1">
      <c r="A23" s="340" t="s">
        <v>122</v>
      </c>
      <c r="B23" s="346">
        <v>1627</v>
      </c>
      <c r="C23" s="346">
        <v>141490</v>
      </c>
      <c r="D23" s="350">
        <v>28.9</v>
      </c>
      <c r="E23" s="350">
        <v>10.3</v>
      </c>
      <c r="F23" s="350">
        <v>1.6</v>
      </c>
      <c r="G23" s="346">
        <v>80138</v>
      </c>
      <c r="H23" s="346">
        <v>36152</v>
      </c>
      <c r="I23" s="346">
        <v>9912</v>
      </c>
      <c r="J23" s="346">
        <v>53899</v>
      </c>
      <c r="K23" s="346">
        <v>49818</v>
      </c>
      <c r="L23" s="346">
        <v>32554</v>
      </c>
      <c r="M23" s="346">
        <v>30530</v>
      </c>
      <c r="N23" s="356">
        <v>0.2</v>
      </c>
      <c r="O23" s="359"/>
      <c r="P23" s="359"/>
      <c r="Q23" s="359"/>
      <c r="R23" s="359"/>
    </row>
    <row r="24" spans="1:18" ht="22.35" customHeight="1">
      <c r="A24" s="340" t="s">
        <v>131</v>
      </c>
      <c r="B24" s="346">
        <v>238</v>
      </c>
      <c r="C24" s="346">
        <v>6961</v>
      </c>
      <c r="D24" s="350">
        <v>4</v>
      </c>
      <c r="E24" s="350">
        <v>7.8</v>
      </c>
      <c r="F24" s="350">
        <v>4.2</v>
      </c>
      <c r="G24" s="346">
        <v>166261</v>
      </c>
      <c r="H24" s="346">
        <v>68643</v>
      </c>
      <c r="I24" s="346">
        <v>21991</v>
      </c>
      <c r="J24" s="346">
        <v>119609</v>
      </c>
      <c r="K24" s="346">
        <v>111578</v>
      </c>
      <c r="L24" s="346">
        <v>58390</v>
      </c>
      <c r="M24" s="346">
        <v>26797</v>
      </c>
      <c r="N24" s="356">
        <v>0.2</v>
      </c>
      <c r="O24" s="359"/>
      <c r="P24" s="359"/>
      <c r="Q24" s="359"/>
      <c r="R24" s="359"/>
    </row>
    <row r="25" spans="1:18" ht="22.35" customHeight="1">
      <c r="A25" s="340"/>
      <c r="B25" s="347"/>
      <c r="C25" s="347"/>
      <c r="D25" s="351"/>
      <c r="E25" s="351"/>
      <c r="F25" s="351"/>
      <c r="G25" s="347"/>
      <c r="H25" s="347"/>
      <c r="I25" s="347"/>
      <c r="J25" s="347"/>
      <c r="K25" s="347"/>
      <c r="L25" s="347"/>
      <c r="M25" s="347"/>
      <c r="N25" s="357"/>
      <c r="O25" s="359"/>
      <c r="P25" s="359"/>
      <c r="Q25" s="359"/>
      <c r="R25" s="359"/>
    </row>
    <row r="26" spans="1:18" s="13" customFormat="1" ht="22.35" customHeight="1">
      <c r="A26" s="341" t="s">
        <v>407</v>
      </c>
      <c r="B26" s="348">
        <f>SUM(B8:B24)</f>
        <v>9200</v>
      </c>
      <c r="C26" s="348">
        <f>SUM(C8:C24)</f>
        <v>453170</v>
      </c>
      <c r="D26" s="352">
        <v>42</v>
      </c>
      <c r="E26" s="354">
        <v>39.4</v>
      </c>
      <c r="F26" s="354">
        <v>1.7</v>
      </c>
      <c r="G26" s="348">
        <v>110819</v>
      </c>
      <c r="H26" s="348">
        <v>61575</v>
      </c>
      <c r="I26" s="348">
        <v>11786</v>
      </c>
      <c r="J26" s="348">
        <v>61030</v>
      </c>
      <c r="K26" s="348">
        <v>56019</v>
      </c>
      <c r="L26" s="348">
        <v>39082</v>
      </c>
      <c r="M26" s="348">
        <v>32881</v>
      </c>
      <c r="N26" s="358">
        <v>0.21</v>
      </c>
      <c r="O26" s="360"/>
      <c r="P26" s="360"/>
      <c r="Q26" s="362"/>
      <c r="R26" s="360"/>
    </row>
    <row r="27" spans="1:18" ht="22.35" customHeight="1">
      <c r="A27" s="342"/>
      <c r="B27" s="342"/>
      <c r="C27" s="342"/>
      <c r="D27" s="353"/>
      <c r="E27" s="353"/>
      <c r="F27" s="353"/>
      <c r="G27" s="353"/>
      <c r="H27" s="353"/>
      <c r="I27" s="353"/>
      <c r="J27" s="353"/>
      <c r="K27" s="353"/>
      <c r="L27" s="353"/>
      <c r="M27" s="353"/>
      <c r="N27" s="353"/>
      <c r="O27" s="359"/>
      <c r="P27" s="359"/>
      <c r="Q27" s="359"/>
      <c r="R27" s="359"/>
    </row>
    <row r="28" spans="1:18" ht="35.1" customHeight="1">
      <c r="A28" s="343" t="s">
        <v>741</v>
      </c>
      <c r="B28" s="342"/>
      <c r="C28" s="342"/>
      <c r="D28" s="353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59"/>
      <c r="P28" s="359"/>
      <c r="Q28" s="359"/>
      <c r="R28" s="359"/>
    </row>
    <row r="29" spans="1:18" s="43" customFormat="1" ht="22.35" customHeight="1">
      <c r="A29" s="480" t="s">
        <v>548</v>
      </c>
      <c r="B29" s="481"/>
      <c r="C29" s="481"/>
      <c r="D29" s="481"/>
      <c r="E29" s="481"/>
      <c r="F29" s="481"/>
      <c r="G29" s="482"/>
      <c r="H29" s="482"/>
      <c r="I29" s="482"/>
      <c r="J29" s="482"/>
      <c r="K29" s="482"/>
      <c r="L29" s="482"/>
      <c r="M29" s="482"/>
      <c r="N29" s="322"/>
      <c r="O29" s="361"/>
      <c r="P29" s="361"/>
      <c r="Q29" s="361"/>
      <c r="R29" s="361"/>
    </row>
    <row r="30" spans="1:18" ht="22.35" customHeight="1">
      <c r="A30" s="343"/>
      <c r="B30" s="342"/>
      <c r="C30" s="342"/>
      <c r="D30" s="353"/>
      <c r="E30" s="353"/>
      <c r="F30" s="353"/>
      <c r="G30" s="353"/>
      <c r="H30" s="353"/>
      <c r="I30" s="353"/>
      <c r="J30" s="353"/>
      <c r="K30" s="353"/>
      <c r="L30" s="353"/>
      <c r="M30" s="353"/>
      <c r="N30" s="353"/>
      <c r="O30" s="359"/>
      <c r="P30" s="359"/>
      <c r="Q30" s="359"/>
      <c r="R30" s="359"/>
    </row>
    <row r="31" spans="1:18" ht="35.1" customHeight="1">
      <c r="A31" s="343" t="s">
        <v>433</v>
      </c>
      <c r="B31" s="342"/>
      <c r="C31" s="342"/>
      <c r="D31" s="343" t="s">
        <v>412</v>
      </c>
      <c r="E31" s="353"/>
      <c r="F31" s="353"/>
      <c r="G31" s="353"/>
      <c r="H31" s="343" t="s">
        <v>414</v>
      </c>
      <c r="I31" s="353"/>
      <c r="J31" s="353"/>
      <c r="K31" s="353"/>
      <c r="L31" s="353"/>
      <c r="M31" s="353"/>
      <c r="N31" s="353"/>
      <c r="O31" s="359"/>
      <c r="P31" s="359"/>
      <c r="Q31" s="359"/>
      <c r="R31" s="359"/>
    </row>
    <row r="32" spans="1:18" ht="35.1" customHeight="1">
      <c r="A32" s="343" t="s">
        <v>411</v>
      </c>
      <c r="B32" s="342"/>
      <c r="C32" s="342"/>
      <c r="D32" s="343" t="s">
        <v>413</v>
      </c>
      <c r="E32" s="353"/>
      <c r="F32" s="353"/>
      <c r="G32" s="353"/>
      <c r="H32" s="343" t="s">
        <v>415</v>
      </c>
      <c r="I32" s="353"/>
      <c r="J32" s="353"/>
      <c r="K32" s="353"/>
      <c r="L32" s="353"/>
      <c r="M32" s="353"/>
      <c r="N32" s="353"/>
      <c r="O32" s="359"/>
      <c r="P32" s="359"/>
      <c r="Q32" s="359"/>
      <c r="R32" s="359"/>
    </row>
    <row r="33" spans="1:18" ht="35.1" customHeight="1">
      <c r="A33" s="343" t="s">
        <v>390</v>
      </c>
      <c r="B33" s="342"/>
      <c r="C33" s="342"/>
      <c r="D33" s="343" t="s">
        <v>417</v>
      </c>
      <c r="E33" s="353"/>
      <c r="F33" s="353"/>
      <c r="G33" s="353"/>
      <c r="H33" s="343" t="s">
        <v>416</v>
      </c>
      <c r="I33" s="353"/>
      <c r="J33" s="353"/>
      <c r="K33" s="353"/>
      <c r="L33" s="353"/>
      <c r="M33" s="353"/>
      <c r="N33" s="353"/>
      <c r="O33" s="359"/>
      <c r="P33" s="359"/>
      <c r="Q33" s="359"/>
      <c r="R33" s="359"/>
    </row>
    <row r="34" spans="1:18" ht="14.25">
      <c r="A34" s="80"/>
      <c r="B34" s="81"/>
      <c r="C34" s="81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</row>
    <row r="35" spans="1:18" ht="14.25">
      <c r="A35" s="81"/>
      <c r="B35" s="81"/>
      <c r="C35" s="81"/>
      <c r="D35" s="82"/>
      <c r="E35" s="80"/>
      <c r="F35" s="80"/>
      <c r="G35" s="80"/>
      <c r="H35" s="80"/>
      <c r="I35" s="80"/>
      <c r="J35" s="80"/>
      <c r="K35" s="80"/>
      <c r="L35" s="80"/>
      <c r="M35" s="80"/>
      <c r="N35" s="80"/>
    </row>
    <row r="36" spans="1:18" ht="14.25">
      <c r="A36" s="81"/>
      <c r="B36" s="81"/>
      <c r="C36" s="81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</row>
    <row r="37" spans="1:18" ht="14.25">
      <c r="A37" s="81"/>
      <c r="B37" s="81"/>
      <c r="C37" s="81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</row>
    <row r="38" spans="1:18" ht="14.25">
      <c r="A38" s="81"/>
      <c r="B38" s="81"/>
      <c r="C38" s="81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</row>
    <row r="39" spans="1:18" ht="14.25">
      <c r="A39" s="81"/>
      <c r="B39" s="81"/>
      <c r="C39" s="81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</row>
    <row r="40" spans="1:18" ht="14.25">
      <c r="A40" s="81"/>
      <c r="B40" s="81"/>
      <c r="C40" s="81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</row>
    <row r="41" spans="1:18" ht="14.25">
      <c r="A41" s="81"/>
      <c r="B41" s="81"/>
      <c r="C41" s="81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</row>
    <row r="42" spans="1:18" ht="14.25">
      <c r="A42" s="81"/>
      <c r="B42" s="81"/>
      <c r="C42" s="81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</row>
    <row r="43" spans="1:18" ht="14.25">
      <c r="A43" s="81"/>
      <c r="B43" s="81"/>
      <c r="C43" s="81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</row>
    <row r="44" spans="1:18" ht="14.25">
      <c r="A44" s="81"/>
      <c r="B44" s="81"/>
      <c r="C44" s="81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</row>
    <row r="45" spans="1:18" ht="14.25">
      <c r="A45" s="81"/>
      <c r="B45" s="81"/>
      <c r="C45" s="81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</row>
    <row r="46" spans="1:18" ht="14.25">
      <c r="A46" s="81"/>
      <c r="B46" s="81"/>
      <c r="C46" s="81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</row>
    <row r="47" spans="1:18" ht="14.25">
      <c r="A47" s="81"/>
      <c r="B47" s="81"/>
      <c r="C47" s="81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</row>
    <row r="48" spans="1:18" ht="14.25">
      <c r="A48" s="81"/>
      <c r="B48" s="81"/>
      <c r="C48" s="81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</row>
    <row r="49" spans="1:14" ht="14.25">
      <c r="A49" s="81"/>
      <c r="B49" s="81"/>
      <c r="C49" s="81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</row>
    <row r="50" spans="1:14" ht="14.25">
      <c r="A50" s="81"/>
      <c r="B50" s="81"/>
      <c r="C50" s="81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</row>
    <row r="51" spans="1:14" ht="14.25">
      <c r="A51" s="81"/>
      <c r="B51" s="81"/>
      <c r="C51" s="81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</row>
    <row r="52" spans="1:14" ht="14.25">
      <c r="A52" s="81"/>
      <c r="B52" s="81"/>
      <c r="C52" s="81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</row>
    <row r="53" spans="1:14" ht="14.25">
      <c r="A53" s="81"/>
      <c r="B53" s="81"/>
      <c r="C53" s="81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</row>
    <row r="54" spans="1:14" ht="14.25">
      <c r="A54" s="81"/>
      <c r="B54" s="81"/>
      <c r="C54" s="81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</row>
    <row r="55" spans="1:14" ht="14.25">
      <c r="A55" s="81"/>
      <c r="B55" s="81"/>
      <c r="C55" s="81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</row>
    <row r="56" spans="1:14" ht="14.25">
      <c r="A56" s="81"/>
      <c r="B56" s="81"/>
      <c r="C56" s="81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</row>
    <row r="57" spans="1:14" ht="14.25">
      <c r="A57" s="81"/>
      <c r="B57" s="81"/>
      <c r="C57" s="81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</row>
    <row r="58" spans="1:14" ht="14.25">
      <c r="A58" s="81"/>
      <c r="B58" s="81"/>
      <c r="C58" s="81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</row>
    <row r="59" spans="1:14" ht="14.25">
      <c r="A59" s="81"/>
      <c r="B59" s="81"/>
      <c r="C59" s="81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</row>
    <row r="60" spans="1:14" ht="14.25">
      <c r="A60" s="81"/>
      <c r="B60" s="81"/>
      <c r="C60" s="81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</row>
    <row r="61" spans="1:14" ht="14.25">
      <c r="A61" s="81"/>
      <c r="B61" s="81"/>
      <c r="C61" s="81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</row>
    <row r="62" spans="1:14" ht="14.25">
      <c r="A62" s="81"/>
      <c r="B62" s="81"/>
      <c r="C62" s="81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</row>
    <row r="63" spans="1:14" ht="14.25">
      <c r="A63" s="81"/>
      <c r="B63" s="81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</row>
    <row r="64" spans="1:14" ht="14.25">
      <c r="A64" s="81"/>
      <c r="B64" s="81"/>
      <c r="C64" s="81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</row>
    <row r="65" spans="1:14" ht="14.25">
      <c r="A65" s="81"/>
      <c r="B65" s="81"/>
      <c r="C65" s="81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</row>
    <row r="66" spans="1:14" ht="14.25">
      <c r="A66" s="81"/>
      <c r="B66" s="81"/>
      <c r="C66" s="81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</row>
    <row r="67" spans="1:14" ht="14.25">
      <c r="A67" s="81"/>
      <c r="B67" s="81"/>
      <c r="C67" s="81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</row>
    <row r="68" spans="1:14" ht="14.25">
      <c r="A68" s="81"/>
      <c r="B68" s="81"/>
      <c r="C68" s="81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</row>
    <row r="69" spans="1:14" ht="14.25">
      <c r="A69" s="81"/>
      <c r="B69" s="81"/>
      <c r="C69" s="81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</row>
    <row r="70" spans="1:14" ht="14.25">
      <c r="A70" s="81"/>
      <c r="B70" s="81"/>
      <c r="C70" s="81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</row>
    <row r="71" spans="1:14" ht="14.25">
      <c r="A71" s="81"/>
      <c r="B71" s="81"/>
      <c r="C71" s="81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</row>
    <row r="72" spans="1:14" ht="14.25">
      <c r="A72" s="81"/>
      <c r="B72" s="81"/>
      <c r="C72" s="81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</row>
    <row r="73" spans="1:14" ht="14.25">
      <c r="A73" s="81"/>
      <c r="B73" s="81"/>
      <c r="C73" s="81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</row>
    <row r="74" spans="1:14" ht="14.25">
      <c r="A74" s="81"/>
      <c r="B74" s="81"/>
      <c r="C74" s="81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</row>
    <row r="75" spans="1:14" ht="14.25">
      <c r="A75" s="81"/>
      <c r="B75" s="81"/>
      <c r="C75" s="81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</row>
    <row r="76" spans="1:14" ht="14.25">
      <c r="A76" s="81"/>
      <c r="B76" s="81"/>
      <c r="C76" s="81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</row>
    <row r="77" spans="1:14" ht="14.25">
      <c r="A77" s="81"/>
      <c r="B77" s="81"/>
      <c r="C77" s="81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</row>
    <row r="78" spans="1:14" ht="14.25">
      <c r="A78" s="81"/>
      <c r="B78" s="81"/>
      <c r="C78" s="81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</row>
    <row r="79" spans="1:14" ht="14.25">
      <c r="A79" s="81"/>
      <c r="B79" s="81"/>
      <c r="C79" s="81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</row>
    <row r="80" spans="1:14" ht="14.25">
      <c r="A80" s="81"/>
      <c r="B80" s="81"/>
      <c r="C80" s="81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</row>
    <row r="81" spans="1:14" ht="14.25">
      <c r="A81" s="81"/>
      <c r="B81" s="81"/>
      <c r="C81" s="81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</row>
    <row r="82" spans="1:14" ht="14.25">
      <c r="A82" s="83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0"/>
      <c r="N82" s="80"/>
    </row>
    <row r="83" spans="1:14" ht="14.25">
      <c r="A83" s="80"/>
      <c r="B83" s="84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0"/>
      <c r="N83" s="80"/>
    </row>
    <row r="84" spans="1:14" ht="14.25">
      <c r="A84" s="80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0"/>
      <c r="N84" s="80"/>
    </row>
    <row r="85" spans="1:14" ht="14.25">
      <c r="A85" s="80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0"/>
      <c r="N85" s="80"/>
    </row>
    <row r="86" spans="1:14" ht="14.25">
      <c r="A86" s="80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0"/>
      <c r="N86" s="80"/>
    </row>
    <row r="87" spans="1:14" ht="14.25">
      <c r="A87" s="80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0"/>
      <c r="N87" s="80"/>
    </row>
    <row r="88" spans="1:14" ht="14.25">
      <c r="A88" s="80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0"/>
      <c r="N88" s="80"/>
    </row>
    <row r="89" spans="1:14" ht="14.25">
      <c r="A89" s="80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0"/>
      <c r="N89" s="80"/>
    </row>
    <row r="90" spans="1:14" ht="14.25">
      <c r="A90" s="80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0"/>
      <c r="N90" s="80"/>
    </row>
    <row r="91" spans="1:14" ht="14.25">
      <c r="A91" s="80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0"/>
      <c r="N91" s="80"/>
    </row>
    <row r="92" spans="1:14" ht="14.25">
      <c r="A92" s="80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0"/>
      <c r="N92" s="80"/>
    </row>
    <row r="93" spans="1:14" ht="14.25">
      <c r="A93" s="80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0"/>
      <c r="N93" s="80"/>
    </row>
    <row r="94" spans="1:14" ht="14.25">
      <c r="A94" s="80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0"/>
      <c r="N94" s="80"/>
    </row>
    <row r="95" spans="1:14" ht="14.25">
      <c r="A95" s="80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0"/>
      <c r="N95" s="80"/>
    </row>
    <row r="96" spans="1:14" ht="14.25">
      <c r="A96" s="80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0"/>
      <c r="N96" s="80"/>
    </row>
    <row r="97" spans="1:14" ht="14.25">
      <c r="A97" s="80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0"/>
      <c r="N97" s="80"/>
    </row>
    <row r="98" spans="1:14" ht="14.25">
      <c r="A98" s="80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0"/>
      <c r="N98" s="80"/>
    </row>
    <row r="99" spans="1:14" ht="14.25">
      <c r="A99" s="80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0"/>
      <c r="N99" s="80"/>
    </row>
    <row r="100" spans="1:14" ht="14.25">
      <c r="A100" s="80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0"/>
      <c r="N100" s="80"/>
    </row>
    <row r="101" spans="1:14" ht="14.25">
      <c r="A101" s="80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0"/>
      <c r="N101" s="80"/>
    </row>
  </sheetData>
  <mergeCells count="8">
    <mergeCell ref="A29:M29"/>
    <mergeCell ref="A1:N1"/>
    <mergeCell ref="A3:N3"/>
    <mergeCell ref="A5:A6"/>
    <mergeCell ref="B5:C5"/>
    <mergeCell ref="D5:L5"/>
    <mergeCell ref="M5:M6"/>
    <mergeCell ref="N5:N6"/>
  </mergeCells>
  <hyperlinks>
    <hyperlink ref="A29" r:id="rId1" xr:uid="{BAB475DA-39E0-4E80-8DDB-C5B7570C3320}"/>
  </hyperlinks>
  <printOptions horizontalCentered="1" verticalCentered="1"/>
  <pageMargins left="0.39370078740157477" right="0.39370078740157477" top="0.39370078740157477" bottom="0.39370078740157477" header="0" footer="0"/>
  <pageSetup paperSize="9" scale="48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38A7-8B58-478B-9DAB-C034CB06AC5D}">
  <sheetPr codeName="Hoja7">
    <pageSetUpPr fitToPage="1"/>
  </sheetPr>
  <dimension ref="A1:Q27"/>
  <sheetViews>
    <sheetView showGridLines="0" zoomScaleNormal="100" workbookViewId="0">
      <selection sqref="A1:K1"/>
    </sheetView>
  </sheetViews>
  <sheetFormatPr baseColWidth="10" defaultRowHeight="15"/>
  <cols>
    <col min="1" max="1" width="24.5703125" style="55" customWidth="1"/>
    <col min="2" max="2" width="15.425781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4.5703125" style="55" customWidth="1"/>
    <col min="14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ht="31.5" customHeight="1">
      <c r="A3" s="502" t="s">
        <v>632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633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ht="23.85" customHeight="1">
      <c r="A5" s="438" t="s">
        <v>393</v>
      </c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44"/>
      <c r="M5" s="438" t="s">
        <v>393</v>
      </c>
      <c r="N5" s="440">
        <v>2020</v>
      </c>
      <c r="O5" s="440">
        <v>2021</v>
      </c>
      <c r="P5" s="440">
        <v>2022</v>
      </c>
      <c r="Q5" s="440">
        <v>2023</v>
      </c>
    </row>
    <row r="6" spans="1:17" ht="23.85" customHeight="1">
      <c r="A6" s="438"/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44"/>
      <c r="M6" s="438"/>
      <c r="N6" s="440"/>
      <c r="O6" s="440">
        <v>2021</v>
      </c>
      <c r="P6" s="441"/>
      <c r="Q6" s="440">
        <v>2021</v>
      </c>
    </row>
    <row r="7" spans="1:17" ht="23.85" customHeight="1">
      <c r="A7" s="442" t="s">
        <v>813</v>
      </c>
      <c r="B7" s="443"/>
      <c r="C7" s="443"/>
      <c r="D7" s="443"/>
      <c r="E7" s="443"/>
      <c r="F7" s="443"/>
      <c r="G7" s="443"/>
      <c r="H7" s="443"/>
      <c r="I7" s="443"/>
      <c r="J7" s="443"/>
      <c r="K7" s="443"/>
      <c r="L7" s="150"/>
      <c r="M7" s="442" t="s">
        <v>813</v>
      </c>
      <c r="N7" s="443"/>
      <c r="O7" s="443"/>
      <c r="P7" s="443"/>
      <c r="Q7" s="444"/>
    </row>
    <row r="8" spans="1:17" ht="24.6" customHeight="1">
      <c r="A8" s="151" t="s">
        <v>645</v>
      </c>
      <c r="B8" s="152">
        <v>776715.33333333337</v>
      </c>
      <c r="C8" s="154">
        <v>3.3210096290550113</v>
      </c>
      <c r="D8" s="157">
        <v>17535.472672728309</v>
      </c>
      <c r="E8" s="157">
        <v>18401.372775068579</v>
      </c>
      <c r="F8" s="157">
        <v>18533.989427783643</v>
      </c>
      <c r="G8" s="157">
        <v>18554.476430001116</v>
      </c>
      <c r="H8" s="159">
        <v>4.9379912278438001</v>
      </c>
      <c r="I8" s="159">
        <v>0.72068890911628902</v>
      </c>
      <c r="J8" s="159">
        <v>0.11053746575878279</v>
      </c>
      <c r="K8" s="160">
        <v>7.0958909239935732E-3</v>
      </c>
      <c r="L8" s="148"/>
      <c r="M8" s="151" t="s">
        <v>645</v>
      </c>
      <c r="N8" s="154">
        <v>100</v>
      </c>
      <c r="O8" s="154">
        <v>104.9379912278438</v>
      </c>
      <c r="P8" s="154">
        <v>105.69426769207229</v>
      </c>
      <c r="Q8" s="162">
        <v>105.81109945703142</v>
      </c>
    </row>
    <row r="9" spans="1:17" ht="24.6" customHeight="1">
      <c r="A9" s="151" t="s">
        <v>646</v>
      </c>
      <c r="B9" s="152">
        <v>426301.66666666663</v>
      </c>
      <c r="C9" s="154">
        <v>1.8227423601982877</v>
      </c>
      <c r="D9" s="157">
        <v>10343.486469535674</v>
      </c>
      <c r="E9" s="157">
        <v>10198.383447118023</v>
      </c>
      <c r="F9" s="157">
        <v>10231.649365652491</v>
      </c>
      <c r="G9" s="157">
        <v>10605.361211429534</v>
      </c>
      <c r="H9" s="159">
        <v>-1.4028444165805922</v>
      </c>
      <c r="I9" s="159">
        <v>0.32618815233769244</v>
      </c>
      <c r="J9" s="159">
        <v>3.6525083339113298</v>
      </c>
      <c r="K9" s="160">
        <v>7.104287568347406E-2</v>
      </c>
      <c r="L9" s="148"/>
      <c r="M9" s="151" t="s">
        <v>646</v>
      </c>
      <c r="N9" s="154">
        <v>100</v>
      </c>
      <c r="O9" s="154">
        <v>98.597155583419408</v>
      </c>
      <c r="P9" s="154">
        <v>98.918767823474482</v>
      </c>
      <c r="Q9" s="162">
        <v>102.5317840620293</v>
      </c>
    </row>
    <row r="10" spans="1:17" ht="24.6" customHeight="1">
      <c r="A10" s="151" t="s">
        <v>647</v>
      </c>
      <c r="B10" s="152">
        <v>261734.33333333331</v>
      </c>
      <c r="C10" s="154">
        <v>1.1191001438377173</v>
      </c>
      <c r="D10" s="157">
        <v>7190.7275671449224</v>
      </c>
      <c r="E10" s="157">
        <v>7062.9647635614847</v>
      </c>
      <c r="F10" s="157">
        <v>6667.0727155965924</v>
      </c>
      <c r="G10" s="157">
        <v>6340.069567757675</v>
      </c>
      <c r="H10" s="159">
        <v>-1.7767715768734922</v>
      </c>
      <c r="I10" s="159">
        <v>-5.6051822601089203</v>
      </c>
      <c r="J10" s="159">
        <v>-4.9047484824028356</v>
      </c>
      <c r="K10" s="160">
        <v>-3.8166230309908622E-2</v>
      </c>
      <c r="L10" s="148"/>
      <c r="M10" s="151" t="s">
        <v>647</v>
      </c>
      <c r="N10" s="154">
        <v>100</v>
      </c>
      <c r="O10" s="154">
        <v>98.223228423126514</v>
      </c>
      <c r="P10" s="154">
        <v>92.71763744824716</v>
      </c>
      <c r="Q10" s="162">
        <v>88.170070532584489</v>
      </c>
    </row>
    <row r="11" spans="1:17" ht="24.6" customHeight="1">
      <c r="A11" s="151" t="s">
        <v>648</v>
      </c>
      <c r="B11" s="152">
        <v>162256.33333333334</v>
      </c>
      <c r="C11" s="154">
        <v>0.6937610502198055</v>
      </c>
      <c r="D11" s="157">
        <v>15026.882647196102</v>
      </c>
      <c r="E11" s="157">
        <v>15098.243482218599</v>
      </c>
      <c r="F11" s="157">
        <v>15244.806838491804</v>
      </c>
      <c r="G11" s="157">
        <v>14718.265985652562</v>
      </c>
      <c r="H11" s="159">
        <v>0.47488781737316704</v>
      </c>
      <c r="I11" s="159">
        <v>0.97073117442976131</v>
      </c>
      <c r="J11" s="159">
        <v>-3.4539030793737062</v>
      </c>
      <c r="K11" s="160">
        <v>-3.8097841260139438E-2</v>
      </c>
      <c r="L11" s="148"/>
      <c r="M11" s="151" t="s">
        <v>648</v>
      </c>
      <c r="N11" s="154">
        <v>100</v>
      </c>
      <c r="O11" s="154">
        <v>100.47488781737317</v>
      </c>
      <c r="P11" s="154">
        <v>101.45022887588975</v>
      </c>
      <c r="Q11" s="162">
        <v>97.946236296713707</v>
      </c>
    </row>
    <row r="12" spans="1:17" ht="24.6" customHeight="1">
      <c r="A12" s="151" t="s">
        <v>649</v>
      </c>
      <c r="B12" s="152">
        <v>392116.29698976042</v>
      </c>
      <c r="C12" s="154">
        <v>1.6765756283242192</v>
      </c>
      <c r="D12" s="157">
        <v>13942.383486495561</v>
      </c>
      <c r="E12" s="157">
        <v>14258.074230892515</v>
      </c>
      <c r="F12" s="157">
        <v>14458.201213185095</v>
      </c>
      <c r="G12" s="157">
        <v>14628.091978956318</v>
      </c>
      <c r="H12" s="159">
        <v>2.2642523403744312</v>
      </c>
      <c r="I12" s="159">
        <v>1.4036045755672377</v>
      </c>
      <c r="J12" s="159">
        <v>1.1750477342664962</v>
      </c>
      <c r="K12" s="160">
        <v>2.9706487540897501E-2</v>
      </c>
      <c r="L12" s="148"/>
      <c r="M12" s="151" t="s">
        <v>649</v>
      </c>
      <c r="N12" s="154">
        <v>100</v>
      </c>
      <c r="O12" s="154">
        <v>102.26425234037444</v>
      </c>
      <c r="P12" s="154">
        <v>103.69963806539356</v>
      </c>
      <c r="Q12" s="162">
        <v>104.91815831292352</v>
      </c>
    </row>
    <row r="13" spans="1:17" ht="24.6" customHeight="1">
      <c r="A13" s="151" t="s">
        <v>650</v>
      </c>
      <c r="B13" s="152">
        <v>145192</v>
      </c>
      <c r="C13" s="154">
        <v>0.62079890710078489</v>
      </c>
      <c r="D13" s="157">
        <v>21602.126722494817</v>
      </c>
      <c r="E13" s="157">
        <v>21080.316458358251</v>
      </c>
      <c r="F13" s="157">
        <v>21814.789274578827</v>
      </c>
      <c r="G13" s="157">
        <v>21933.920232152504</v>
      </c>
      <c r="H13" s="159">
        <v>-2.415550426306833</v>
      </c>
      <c r="I13" s="159">
        <v>3.4841640905697142</v>
      </c>
      <c r="J13" s="159">
        <v>0.54610180311254808</v>
      </c>
      <c r="K13" s="160">
        <v>7.7131887316387419E-3</v>
      </c>
      <c r="L13" s="148"/>
      <c r="M13" s="151" t="s">
        <v>650</v>
      </c>
      <c r="N13" s="154">
        <v>100</v>
      </c>
      <c r="O13" s="154">
        <v>97.584449573693163</v>
      </c>
      <c r="P13" s="154">
        <v>100.9844519237199</v>
      </c>
      <c r="Q13" s="162">
        <v>101.53592983653866</v>
      </c>
    </row>
    <row r="14" spans="1:17" ht="24.6" customHeight="1">
      <c r="A14" s="151" t="s">
        <v>651</v>
      </c>
      <c r="B14" s="152">
        <v>2266441.4500148902</v>
      </c>
      <c r="C14" s="154">
        <v>9.6906466966304077</v>
      </c>
      <c r="D14" s="157">
        <v>4368.6304011655748</v>
      </c>
      <c r="E14" s="157">
        <v>4529.7503718126809</v>
      </c>
      <c r="F14" s="157">
        <v>4782.1753119254554</v>
      </c>
      <c r="G14" s="157">
        <v>5006.0100113235039</v>
      </c>
      <c r="H14" s="159">
        <v>3.6881117387297957</v>
      </c>
      <c r="I14" s="159">
        <v>5.5726015650562442</v>
      </c>
      <c r="J14" s="159">
        <v>4.6806042187509345</v>
      </c>
      <c r="K14" s="160">
        <v>0.22622393629458828</v>
      </c>
      <c r="L14" s="148"/>
      <c r="M14" s="151" t="s">
        <v>651</v>
      </c>
      <c r="N14" s="154">
        <v>100</v>
      </c>
      <c r="O14" s="154">
        <v>103.6881117387298</v>
      </c>
      <c r="P14" s="154">
        <v>109.4662370762595</v>
      </c>
      <c r="Q14" s="162">
        <v>114.58991838695883</v>
      </c>
    </row>
    <row r="15" spans="1:17" ht="24.6" customHeight="1">
      <c r="A15" s="151" t="s">
        <v>652</v>
      </c>
      <c r="B15" s="152">
        <v>1010825.5196409776</v>
      </c>
      <c r="C15" s="154">
        <v>4.3219969272597796</v>
      </c>
      <c r="D15" s="157">
        <v>12093.503665890745</v>
      </c>
      <c r="E15" s="157">
        <v>11966.526527623026</v>
      </c>
      <c r="F15" s="157">
        <v>12073.403987065612</v>
      </c>
      <c r="G15" s="157">
        <v>12632.486231294346</v>
      </c>
      <c r="H15" s="159">
        <v>-1.0499615477510718</v>
      </c>
      <c r="I15" s="159">
        <v>0.89313686135968817</v>
      </c>
      <c r="J15" s="159">
        <v>4.6306927592888076</v>
      </c>
      <c r="K15" s="160">
        <v>0.25201044160087954</v>
      </c>
      <c r="L15" s="148"/>
      <c r="M15" s="151" t="s">
        <v>652</v>
      </c>
      <c r="N15" s="154">
        <v>100</v>
      </c>
      <c r="O15" s="154">
        <v>98.950038452248918</v>
      </c>
      <c r="P15" s="154">
        <v>99.833797719995559</v>
      </c>
      <c r="Q15" s="162">
        <v>104.45679416233841</v>
      </c>
    </row>
    <row r="16" spans="1:17" ht="24.6" customHeight="1">
      <c r="A16" s="151" t="s">
        <v>653</v>
      </c>
      <c r="B16" s="152">
        <v>150127.66666666666</v>
      </c>
      <c r="C16" s="154">
        <v>0.6419023871305416</v>
      </c>
      <c r="D16" s="157">
        <v>16595.769841829537</v>
      </c>
      <c r="E16" s="157">
        <v>17387.093493464057</v>
      </c>
      <c r="F16" s="157">
        <v>18215.375485595392</v>
      </c>
      <c r="G16" s="157">
        <v>19829.745811074412</v>
      </c>
      <c r="H16" s="159">
        <v>4.7682250306942322</v>
      </c>
      <c r="I16" s="159">
        <v>4.7637748795834822</v>
      </c>
      <c r="J16" s="159">
        <v>8.8626793708186469</v>
      </c>
      <c r="K16" s="160">
        <v>0.10807631750740782</v>
      </c>
      <c r="L16" s="148"/>
      <c r="M16" s="151" t="s">
        <v>653</v>
      </c>
      <c r="N16" s="154">
        <v>100</v>
      </c>
      <c r="O16" s="154">
        <v>104.76822503069423</v>
      </c>
      <c r="P16" s="154">
        <v>109.75914741649193</v>
      </c>
      <c r="Q16" s="162">
        <v>119.48674873215978</v>
      </c>
    </row>
    <row r="17" spans="1:17" ht="24.6" customHeight="1">
      <c r="A17" s="151" t="s">
        <v>654</v>
      </c>
      <c r="B17" s="152">
        <v>5031606.2115552798</v>
      </c>
      <c r="C17" s="154">
        <v>21.513689714963899</v>
      </c>
      <c r="D17" s="157">
        <v>4271.7171535043171</v>
      </c>
      <c r="E17" s="157">
        <v>4463.2393339351092</v>
      </c>
      <c r="F17" s="157">
        <v>4697.4920527062995</v>
      </c>
      <c r="G17" s="157">
        <v>4925.0485105031712</v>
      </c>
      <c r="H17" s="159">
        <v>4.483493956843005</v>
      </c>
      <c r="I17" s="159">
        <v>5.2484910900947908</v>
      </c>
      <c r="J17" s="159">
        <v>4.8442116611090968</v>
      </c>
      <c r="K17" s="160">
        <v>0.5105784107883008</v>
      </c>
      <c r="L17" s="148"/>
      <c r="M17" s="151" t="s">
        <v>654</v>
      </c>
      <c r="N17" s="154">
        <v>100</v>
      </c>
      <c r="O17" s="154">
        <v>104.48349395684301</v>
      </c>
      <c r="P17" s="154">
        <v>109.96730082778765</v>
      </c>
      <c r="Q17" s="162">
        <v>115.29434963789424</v>
      </c>
    </row>
    <row r="18" spans="1:17" ht="24.6" customHeight="1">
      <c r="A18" s="151" t="s">
        <v>655</v>
      </c>
      <c r="B18" s="152">
        <v>319720.66666666663</v>
      </c>
      <c r="C18" s="154">
        <v>1.3670328974337498</v>
      </c>
      <c r="D18" s="157">
        <v>6847.1266968414084</v>
      </c>
      <c r="E18" s="157">
        <v>7888.2214428528796</v>
      </c>
      <c r="F18" s="157">
        <v>8312.476717315174</v>
      </c>
      <c r="G18" s="157">
        <v>8765.2536186581165</v>
      </c>
      <c r="H18" s="159">
        <v>15.204841272934678</v>
      </c>
      <c r="I18" s="159">
        <v>5.3783387996376648</v>
      </c>
      <c r="J18" s="159">
        <v>5.446955423042481</v>
      </c>
      <c r="K18" s="160">
        <v>6.4553770019022141E-2</v>
      </c>
      <c r="L18" s="148"/>
      <c r="M18" s="151" t="s">
        <v>655</v>
      </c>
      <c r="N18" s="154">
        <v>100</v>
      </c>
      <c r="O18" s="154">
        <v>115.20484127293467</v>
      </c>
      <c r="P18" s="154">
        <v>121.40094795017791</v>
      </c>
      <c r="Q18" s="162">
        <v>128.01360346817509</v>
      </c>
    </row>
    <row r="19" spans="1:17" ht="24.6" customHeight="1">
      <c r="A19" s="151" t="s">
        <v>656</v>
      </c>
      <c r="B19" s="152">
        <v>3957790.2224892448</v>
      </c>
      <c r="C19" s="154">
        <v>16.922363798663117</v>
      </c>
      <c r="D19" s="157">
        <v>5911.2978098078811</v>
      </c>
      <c r="E19" s="157">
        <v>5929.9668865417507</v>
      </c>
      <c r="F19" s="157">
        <v>6017.0746101866798</v>
      </c>
      <c r="G19" s="157">
        <v>6183.6368440685801</v>
      </c>
      <c r="H19" s="159">
        <v>0.31582027051478123</v>
      </c>
      <c r="I19" s="159">
        <v>1.4689411477595753</v>
      </c>
      <c r="J19" s="159">
        <v>2.7681596900912067</v>
      </c>
      <c r="K19" s="160">
        <v>0.29396521681198051</v>
      </c>
      <c r="L19" s="148"/>
      <c r="M19" s="151" t="s">
        <v>656</v>
      </c>
      <c r="N19" s="154">
        <v>100</v>
      </c>
      <c r="O19" s="154">
        <v>100.31582027051478</v>
      </c>
      <c r="P19" s="154">
        <v>101.78940063218091</v>
      </c>
      <c r="Q19" s="162">
        <v>104.60709378926639</v>
      </c>
    </row>
    <row r="20" spans="1:17" ht="24.6" customHeight="1">
      <c r="A20" s="151" t="s">
        <v>657</v>
      </c>
      <c r="B20" s="152">
        <v>629435.07097206672</v>
      </c>
      <c r="C20" s="154">
        <v>2.6912819173946501</v>
      </c>
      <c r="D20" s="157">
        <v>17513.009325090341</v>
      </c>
      <c r="E20" s="157">
        <v>17767.477116896873</v>
      </c>
      <c r="F20" s="157">
        <v>18359.862221468276</v>
      </c>
      <c r="G20" s="157">
        <v>18863.155440094732</v>
      </c>
      <c r="H20" s="159">
        <v>1.453021505801197</v>
      </c>
      <c r="I20" s="159">
        <v>3.3340980302039922</v>
      </c>
      <c r="J20" s="159">
        <v>2.7412690387074474</v>
      </c>
      <c r="K20" s="160">
        <v>0.14126632716294832</v>
      </c>
      <c r="L20" s="148"/>
      <c r="M20" s="151" t="s">
        <v>657</v>
      </c>
      <c r="N20" s="154">
        <v>100</v>
      </c>
      <c r="O20" s="154">
        <v>101.4530215058012</v>
      </c>
      <c r="P20" s="154">
        <v>104.83556469740856</v>
      </c>
      <c r="Q20" s="162">
        <v>107.70938957401273</v>
      </c>
    </row>
    <row r="21" spans="1:17" ht="24.6" customHeight="1">
      <c r="A21" s="151" t="s">
        <v>658</v>
      </c>
      <c r="B21" s="152">
        <v>351282.66666666669</v>
      </c>
      <c r="C21" s="154">
        <v>1.5019828609711006</v>
      </c>
      <c r="D21" s="157">
        <v>25242.48856166206</v>
      </c>
      <c r="E21" s="157">
        <v>28231.815885449643</v>
      </c>
      <c r="F21" s="157">
        <v>30458.81897496586</v>
      </c>
      <c r="G21" s="157">
        <v>32490.782839542495</v>
      </c>
      <c r="H21" s="159">
        <v>11.842443016207731</v>
      </c>
      <c r="I21" s="159">
        <v>7.8882743446339498</v>
      </c>
      <c r="J21" s="159">
        <v>6.6711840214379574</v>
      </c>
      <c r="K21" s="160">
        <v>0.31830197927028508</v>
      </c>
      <c r="L21" s="148"/>
      <c r="M21" s="151" t="s">
        <v>658</v>
      </c>
      <c r="N21" s="154">
        <v>100</v>
      </c>
      <c r="O21" s="154">
        <v>111.84244301620774</v>
      </c>
      <c r="P21" s="154">
        <v>120.66488175506709</v>
      </c>
      <c r="Q21" s="162">
        <v>128.71465806619813</v>
      </c>
    </row>
    <row r="22" spans="1:17" ht="24.6" customHeight="1">
      <c r="A22" s="151" t="s">
        <v>659</v>
      </c>
      <c r="B22" s="152">
        <v>2709067.0000000005</v>
      </c>
      <c r="C22" s="154">
        <v>11.583185250308574</v>
      </c>
      <c r="D22" s="157">
        <v>5422.1511051625885</v>
      </c>
      <c r="E22" s="157">
        <v>5509.1325649239106</v>
      </c>
      <c r="F22" s="157">
        <v>5650.0010896399817</v>
      </c>
      <c r="G22" s="157">
        <v>5905.8389333918803</v>
      </c>
      <c r="H22" s="159">
        <v>1.6041873063719045</v>
      </c>
      <c r="I22" s="159">
        <v>2.5570000913204867</v>
      </c>
      <c r="J22" s="159">
        <v>4.5281025559625263</v>
      </c>
      <c r="K22" s="160">
        <v>0.30906595624292438</v>
      </c>
      <c r="L22" s="148"/>
      <c r="M22" s="151" t="s">
        <v>659</v>
      </c>
      <c r="N22" s="154">
        <v>100</v>
      </c>
      <c r="O22" s="154">
        <v>101.60418730637191</v>
      </c>
      <c r="P22" s="154">
        <v>104.20220646858127</v>
      </c>
      <c r="Q22" s="162">
        <v>108.92058924305445</v>
      </c>
    </row>
    <row r="23" spans="1:17" ht="24.6" customHeight="1">
      <c r="A23" s="151" t="s">
        <v>660</v>
      </c>
      <c r="B23" s="152">
        <v>4770500.666666666</v>
      </c>
      <c r="C23" s="154">
        <v>20.397278088257149</v>
      </c>
      <c r="D23" s="157">
        <v>14600.652441223243</v>
      </c>
      <c r="E23" s="157">
        <v>14997.591158285582</v>
      </c>
      <c r="F23" s="157">
        <v>15747.923598279771</v>
      </c>
      <c r="G23" s="157">
        <v>16523.708066430983</v>
      </c>
      <c r="H23" s="159">
        <v>2.718636846266056</v>
      </c>
      <c r="I23" s="159">
        <v>5.0030196987978242</v>
      </c>
      <c r="J23" s="159">
        <v>4.9262651251111951</v>
      </c>
      <c r="K23" s="160">
        <v>1.6503333618450597</v>
      </c>
      <c r="L23" s="148"/>
      <c r="M23" s="151" t="s">
        <v>660</v>
      </c>
      <c r="N23" s="154">
        <v>100</v>
      </c>
      <c r="O23" s="154">
        <v>102.71863684626605</v>
      </c>
      <c r="P23" s="154">
        <v>107.85767048202135</v>
      </c>
      <c r="Q23" s="162">
        <v>113.17102528773451</v>
      </c>
    </row>
    <row r="24" spans="1:17" ht="24.6" customHeight="1">
      <c r="A24" s="151" t="s">
        <v>661</v>
      </c>
      <c r="B24" s="152">
        <v>26814.666666666664</v>
      </c>
      <c r="C24" s="154">
        <v>0.11465174225121572</v>
      </c>
      <c r="D24" s="157">
        <v>141047.92051109928</v>
      </c>
      <c r="E24" s="157">
        <v>147225.95979114855</v>
      </c>
      <c r="F24" s="157">
        <v>144136.97484694995</v>
      </c>
      <c r="G24" s="157">
        <v>146884.73316835749</v>
      </c>
      <c r="H24" s="159">
        <v>4.3800995134579885</v>
      </c>
      <c r="I24" s="159">
        <v>-2.0981251870122399</v>
      </c>
      <c r="J24" s="159">
        <v>1.9063521517120885</v>
      </c>
      <c r="K24" s="160">
        <v>3.2856218062451342E-2</v>
      </c>
      <c r="L24" s="148"/>
      <c r="M24" s="151" t="s">
        <v>661</v>
      </c>
      <c r="N24" s="154">
        <v>100</v>
      </c>
      <c r="O24" s="154">
        <v>104.38009951345799</v>
      </c>
      <c r="P24" s="154">
        <v>102.19007435533769</v>
      </c>
      <c r="Q24" s="162">
        <v>104.13817703664685</v>
      </c>
    </row>
    <row r="25" spans="1:17" ht="24.6" customHeight="1">
      <c r="A25" s="151" t="s">
        <v>407</v>
      </c>
      <c r="B25" s="153">
        <v>23387927.771662217</v>
      </c>
      <c r="C25" s="155">
        <v>100</v>
      </c>
      <c r="D25" s="158">
        <v>9007.3378146874238</v>
      </c>
      <c r="E25" s="158">
        <v>9258.239033705393</v>
      </c>
      <c r="F25" s="158">
        <v>9588.3000969815967</v>
      </c>
      <c r="G25" s="158">
        <v>9966.7048826950104</v>
      </c>
      <c r="H25" s="159">
        <v>2.7855202522641931</v>
      </c>
      <c r="I25" s="159">
        <v>3.5650522963879929</v>
      </c>
      <c r="J25" s="159">
        <v>3.9465263069158194</v>
      </c>
      <c r="K25" s="161"/>
      <c r="L25" s="149"/>
      <c r="M25" s="151" t="s">
        <v>407</v>
      </c>
      <c r="N25" s="155">
        <v>100</v>
      </c>
      <c r="O25" s="155">
        <v>102.78552025226419</v>
      </c>
      <c r="P25" s="155">
        <v>106.44987780237187</v>
      </c>
      <c r="Q25" s="163">
        <v>110.65095023352222</v>
      </c>
    </row>
    <row r="27" spans="1:17">
      <c r="A27" s="47"/>
      <c r="B27" s="47"/>
      <c r="C27" s="48"/>
      <c r="D27" s="49"/>
      <c r="E27" s="50"/>
      <c r="F27" s="51"/>
      <c r="G27" s="52"/>
      <c r="H27" s="53"/>
      <c r="I27" s="49"/>
      <c r="J27" s="50"/>
    </row>
  </sheetData>
  <mergeCells count="13">
    <mergeCell ref="M5:M6"/>
    <mergeCell ref="M3:Q3"/>
    <mergeCell ref="M7:Q7"/>
    <mergeCell ref="A7:K7"/>
    <mergeCell ref="O5:O6"/>
    <mergeCell ref="P5:P6"/>
    <mergeCell ref="Q5:Q6"/>
    <mergeCell ref="N5:N6"/>
    <mergeCell ref="A1:K1"/>
    <mergeCell ref="A3:K3"/>
    <mergeCell ref="A5:A6"/>
    <mergeCell ref="B5:C5"/>
    <mergeCell ref="H5:J5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D9696-F11F-4CB8-9DE9-FD429122E1A1}">
  <sheetPr transitionEvaluation="1" codeName="Hoja56">
    <pageSetUpPr fitToPage="1"/>
  </sheetPr>
  <dimension ref="A1:Y106"/>
  <sheetViews>
    <sheetView showGridLines="0" zoomScale="75" zoomScaleNormal="75" zoomScaleSheetLayoutView="75" workbookViewId="0">
      <selection sqref="A1:N3"/>
    </sheetView>
  </sheetViews>
  <sheetFormatPr baseColWidth="10" defaultColWidth="19.140625" defaultRowHeight="12.75"/>
  <cols>
    <col min="1" max="1" width="22.7109375" style="41" customWidth="1"/>
    <col min="2" max="2" width="11.85546875" style="41" customWidth="1"/>
    <col min="3" max="4" width="22.7109375" style="41" customWidth="1"/>
    <col min="5" max="5" width="6.42578125" style="12" customWidth="1"/>
    <col min="6" max="6" width="7" style="12" customWidth="1"/>
    <col min="7" max="7" width="9.42578125" style="41" customWidth="1"/>
    <col min="8" max="8" width="22.7109375" style="41" customWidth="1"/>
    <col min="9" max="9" width="9.140625" style="41" customWidth="1"/>
    <col min="10" max="11" width="9" style="41" customWidth="1"/>
    <col min="12" max="12" width="9.42578125" style="41" customWidth="1"/>
    <col min="13" max="13" width="15" style="41" customWidth="1"/>
    <col min="14" max="14" width="17.7109375" style="41" customWidth="1"/>
    <col min="15" max="15" width="9.42578125" style="41" customWidth="1"/>
    <col min="16" max="25" width="22.85546875" style="41" customWidth="1"/>
    <col min="26" max="16384" width="19.140625" style="41"/>
  </cols>
  <sheetData>
    <row r="1" spans="1:25" s="9" customFormat="1" ht="18.75">
      <c r="A1" s="461" t="s">
        <v>466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</row>
    <row r="2" spans="1:25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</row>
    <row r="3" spans="1:25" s="42" customFormat="1" ht="12" customHeight="1">
      <c r="A3" s="506" t="s">
        <v>820</v>
      </c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</row>
    <row r="4" spans="1:25" s="12" customFormat="1" ht="22.35" customHeight="1">
      <c r="A4" s="364"/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</row>
    <row r="5" spans="1:25" s="10" customFormat="1" ht="22.35" customHeight="1">
      <c r="A5" s="486"/>
      <c r="B5" s="484" t="s">
        <v>408</v>
      </c>
      <c r="C5" s="485"/>
      <c r="D5" s="486" t="s">
        <v>392</v>
      </c>
      <c r="E5" s="486"/>
      <c r="F5" s="486"/>
      <c r="G5" s="486"/>
      <c r="H5" s="486"/>
      <c r="I5" s="486"/>
      <c r="J5" s="486"/>
      <c r="K5" s="486"/>
      <c r="L5" s="486"/>
      <c r="M5" s="486" t="s">
        <v>403</v>
      </c>
      <c r="N5" s="486" t="s">
        <v>410</v>
      </c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</row>
    <row r="6" spans="1:25" s="10" customFormat="1" ht="22.35" customHeight="1">
      <c r="A6" s="486"/>
      <c r="B6" s="337" t="s">
        <v>394</v>
      </c>
      <c r="C6" s="337" t="s">
        <v>574</v>
      </c>
      <c r="D6" s="337" t="s">
        <v>395</v>
      </c>
      <c r="E6" s="337" t="s">
        <v>396</v>
      </c>
      <c r="F6" s="337" t="s">
        <v>397</v>
      </c>
      <c r="G6" s="337" t="s">
        <v>398</v>
      </c>
      <c r="H6" s="337" t="s">
        <v>399</v>
      </c>
      <c r="I6" s="337" t="s">
        <v>409</v>
      </c>
      <c r="J6" s="337" t="s">
        <v>400</v>
      </c>
      <c r="K6" s="337" t="s">
        <v>401</v>
      </c>
      <c r="L6" s="337" t="s">
        <v>402</v>
      </c>
      <c r="M6" s="486"/>
      <c r="N6" s="486"/>
      <c r="O6" s="355"/>
      <c r="P6" s="355"/>
      <c r="Q6" s="355"/>
      <c r="R6" s="355"/>
      <c r="S6" s="355"/>
      <c r="T6" s="355"/>
      <c r="U6" s="355"/>
      <c r="V6" s="355"/>
      <c r="W6" s="355"/>
      <c r="X6" s="355"/>
      <c r="Y6" s="355"/>
    </row>
    <row r="7" spans="1:25" ht="35.1" customHeight="1">
      <c r="A7" s="365" t="s">
        <v>477</v>
      </c>
      <c r="B7" s="346">
        <v>1384</v>
      </c>
      <c r="C7" s="346">
        <v>64138</v>
      </c>
      <c r="D7" s="350">
        <v>68.8</v>
      </c>
      <c r="E7" s="350">
        <v>0.3</v>
      </c>
      <c r="F7" s="350">
        <v>1</v>
      </c>
      <c r="G7" s="346">
        <v>63003</v>
      </c>
      <c r="H7" s="346">
        <v>38361</v>
      </c>
      <c r="I7" s="346">
        <v>15754</v>
      </c>
      <c r="J7" s="346">
        <v>40397</v>
      </c>
      <c r="K7" s="346">
        <v>35674</v>
      </c>
      <c r="L7" s="346">
        <v>28710</v>
      </c>
      <c r="M7" s="346">
        <v>34606</v>
      </c>
      <c r="N7" s="371">
        <v>0.44</v>
      </c>
      <c r="O7" s="374"/>
      <c r="P7" s="374"/>
      <c r="Q7" s="374"/>
      <c r="R7" s="374"/>
      <c r="S7" s="374"/>
      <c r="T7" s="374"/>
      <c r="U7" s="374"/>
      <c r="V7" s="374"/>
      <c r="W7" s="374"/>
      <c r="X7" s="374"/>
      <c r="Y7" s="374"/>
    </row>
    <row r="8" spans="1:25" ht="35.1" customHeight="1">
      <c r="A8" s="365" t="s">
        <v>478</v>
      </c>
      <c r="B8" s="346">
        <v>603</v>
      </c>
      <c r="C8" s="346">
        <v>22080</v>
      </c>
      <c r="D8" s="350">
        <v>51.4</v>
      </c>
      <c r="E8" s="350">
        <v>0.5</v>
      </c>
      <c r="F8" s="350">
        <v>1.4</v>
      </c>
      <c r="G8" s="346">
        <v>103611</v>
      </c>
      <c r="H8" s="346">
        <v>65593</v>
      </c>
      <c r="I8" s="346">
        <v>20786</v>
      </c>
      <c r="J8" s="346">
        <v>58804</v>
      </c>
      <c r="K8" s="346">
        <v>52994</v>
      </c>
      <c r="L8" s="346">
        <v>39227</v>
      </c>
      <c r="M8" s="346">
        <v>37500</v>
      </c>
      <c r="N8" s="371">
        <v>0.39</v>
      </c>
      <c r="O8" s="374"/>
      <c r="P8" s="374"/>
      <c r="Q8" s="374"/>
      <c r="R8" s="374"/>
      <c r="S8" s="374"/>
      <c r="T8" s="374"/>
      <c r="U8" s="374"/>
      <c r="V8" s="374"/>
      <c r="W8" s="374"/>
      <c r="X8" s="374"/>
      <c r="Y8" s="374"/>
    </row>
    <row r="9" spans="1:25" ht="22.35" customHeight="1">
      <c r="A9" s="365" t="s">
        <v>479</v>
      </c>
      <c r="B9" s="346">
        <v>842</v>
      </c>
      <c r="C9" s="346">
        <v>35885</v>
      </c>
      <c r="D9" s="350">
        <v>7</v>
      </c>
      <c r="E9" s="350">
        <v>0.1</v>
      </c>
      <c r="F9" s="350">
        <v>3.7</v>
      </c>
      <c r="G9" s="346">
        <v>187116</v>
      </c>
      <c r="H9" s="346">
        <v>73041</v>
      </c>
      <c r="I9" s="346">
        <v>5526</v>
      </c>
      <c r="J9" s="346">
        <v>119600</v>
      </c>
      <c r="K9" s="346">
        <v>113289</v>
      </c>
      <c r="L9" s="346">
        <v>59800</v>
      </c>
      <c r="M9" s="346">
        <v>30709</v>
      </c>
      <c r="N9" s="371">
        <v>0.05</v>
      </c>
      <c r="O9" s="374"/>
      <c r="P9" s="374"/>
      <c r="Q9" s="374"/>
      <c r="R9" s="374"/>
      <c r="S9" s="374"/>
      <c r="T9" s="374"/>
      <c r="U9" s="374"/>
      <c r="V9" s="374"/>
      <c r="W9" s="374"/>
      <c r="X9" s="374"/>
      <c r="Y9" s="374"/>
    </row>
    <row r="10" spans="1:25" ht="22.35" customHeight="1">
      <c r="A10" s="365"/>
      <c r="B10" s="366"/>
      <c r="C10" s="366"/>
      <c r="D10" s="367"/>
      <c r="E10" s="367"/>
      <c r="F10" s="367"/>
      <c r="G10" s="366"/>
      <c r="H10" s="366"/>
      <c r="I10" s="366"/>
      <c r="J10" s="366"/>
      <c r="K10" s="366"/>
      <c r="L10" s="366"/>
      <c r="M10" s="366"/>
      <c r="N10" s="372"/>
      <c r="O10" s="374"/>
      <c r="P10" s="374"/>
      <c r="Q10" s="374"/>
      <c r="R10" s="374"/>
      <c r="S10" s="374"/>
      <c r="T10" s="374"/>
      <c r="U10" s="374"/>
      <c r="V10" s="374"/>
      <c r="W10" s="374"/>
      <c r="X10" s="374"/>
      <c r="Y10" s="374"/>
    </row>
    <row r="11" spans="1:25" ht="22.35" customHeight="1">
      <c r="A11" s="340" t="s">
        <v>480</v>
      </c>
      <c r="B11" s="346">
        <v>707</v>
      </c>
      <c r="C11" s="346">
        <v>39680</v>
      </c>
      <c r="D11" s="350">
        <v>23.8</v>
      </c>
      <c r="E11" s="350">
        <v>0</v>
      </c>
      <c r="F11" s="350">
        <v>1.6</v>
      </c>
      <c r="G11" s="346">
        <v>53525</v>
      </c>
      <c r="H11" s="346">
        <v>20394</v>
      </c>
      <c r="I11" s="346">
        <v>5503</v>
      </c>
      <c r="J11" s="346">
        <v>38634</v>
      </c>
      <c r="K11" s="346">
        <v>34121</v>
      </c>
      <c r="L11" s="346">
        <v>22153</v>
      </c>
      <c r="M11" s="346">
        <v>21091</v>
      </c>
      <c r="N11" s="371">
        <v>0.16</v>
      </c>
      <c r="O11" s="374"/>
      <c r="P11" s="374"/>
      <c r="Q11" s="374"/>
      <c r="R11" s="374"/>
      <c r="S11" s="374"/>
      <c r="T11" s="374"/>
      <c r="U11" s="374"/>
      <c r="V11" s="374"/>
      <c r="W11" s="374"/>
      <c r="X11" s="374"/>
      <c r="Y11" s="374"/>
    </row>
    <row r="12" spans="1:25" ht="22.35" customHeight="1">
      <c r="A12" s="365" t="s">
        <v>481</v>
      </c>
      <c r="B12" s="346">
        <v>958</v>
      </c>
      <c r="C12" s="346">
        <v>68312</v>
      </c>
      <c r="D12" s="350">
        <v>19.5</v>
      </c>
      <c r="E12" s="350">
        <v>0.1</v>
      </c>
      <c r="F12" s="350">
        <v>1.8</v>
      </c>
      <c r="G12" s="346">
        <v>81261</v>
      </c>
      <c r="H12" s="346">
        <v>27958</v>
      </c>
      <c r="I12" s="346">
        <v>6918</v>
      </c>
      <c r="J12" s="346">
        <v>60221</v>
      </c>
      <c r="K12" s="346">
        <v>56661</v>
      </c>
      <c r="L12" s="346">
        <v>37156</v>
      </c>
      <c r="M12" s="346">
        <v>31926</v>
      </c>
      <c r="N12" s="371">
        <v>0.12</v>
      </c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</row>
    <row r="13" spans="1:25" ht="22.35" customHeight="1">
      <c r="A13" s="365" t="s">
        <v>482</v>
      </c>
      <c r="B13" s="346">
        <v>495</v>
      </c>
      <c r="C13" s="346">
        <v>80167</v>
      </c>
      <c r="D13" s="350">
        <v>21.7</v>
      </c>
      <c r="E13" s="350">
        <v>0.3</v>
      </c>
      <c r="F13" s="350">
        <v>1.2</v>
      </c>
      <c r="G13" s="346">
        <v>44855</v>
      </c>
      <c r="H13" s="346">
        <v>18293</v>
      </c>
      <c r="I13" s="346">
        <v>7453</v>
      </c>
      <c r="J13" s="346">
        <v>34015</v>
      </c>
      <c r="K13" s="346">
        <v>30422</v>
      </c>
      <c r="L13" s="346">
        <v>21163</v>
      </c>
      <c r="M13" s="346">
        <v>25638</v>
      </c>
      <c r="N13" s="371">
        <v>0.25</v>
      </c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</row>
    <row r="14" spans="1:25" ht="22.35" customHeight="1">
      <c r="A14" s="365"/>
      <c r="B14" s="366"/>
      <c r="C14" s="366"/>
      <c r="D14" s="367"/>
      <c r="E14" s="367"/>
      <c r="F14" s="367"/>
      <c r="G14" s="366"/>
      <c r="H14" s="366"/>
      <c r="I14" s="366"/>
      <c r="J14" s="366"/>
      <c r="K14" s="366"/>
      <c r="L14" s="366"/>
      <c r="M14" s="366"/>
      <c r="N14" s="372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</row>
    <row r="15" spans="1:25" ht="35.1" customHeight="1">
      <c r="A15" s="365" t="s">
        <v>483</v>
      </c>
      <c r="B15" s="346">
        <v>204</v>
      </c>
      <c r="C15" s="346">
        <v>14578</v>
      </c>
      <c r="D15" s="350">
        <v>38.299999999999997</v>
      </c>
      <c r="E15" s="350">
        <v>0.1</v>
      </c>
      <c r="F15" s="350">
        <v>1.3</v>
      </c>
      <c r="G15" s="346">
        <v>43935</v>
      </c>
      <c r="H15" s="346">
        <v>20950</v>
      </c>
      <c r="I15" s="346">
        <v>8854</v>
      </c>
      <c r="J15" s="346">
        <v>31839</v>
      </c>
      <c r="K15" s="346">
        <v>28246</v>
      </c>
      <c r="L15" s="346">
        <v>19856</v>
      </c>
      <c r="M15" s="346">
        <v>20967</v>
      </c>
      <c r="N15" s="371">
        <v>0.31</v>
      </c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</row>
    <row r="16" spans="1:25" ht="22.35" customHeight="1">
      <c r="A16" s="365" t="s">
        <v>484</v>
      </c>
      <c r="B16" s="346">
        <v>820</v>
      </c>
      <c r="C16" s="346">
        <v>11128</v>
      </c>
      <c r="D16" s="350">
        <v>35.6</v>
      </c>
      <c r="E16" s="350">
        <v>92.2</v>
      </c>
      <c r="F16" s="350">
        <v>2</v>
      </c>
      <c r="G16" s="346">
        <v>287920</v>
      </c>
      <c r="H16" s="346">
        <v>206362</v>
      </c>
      <c r="I16" s="346">
        <v>22264</v>
      </c>
      <c r="J16" s="346">
        <v>103822</v>
      </c>
      <c r="K16" s="346">
        <v>94858</v>
      </c>
      <c r="L16" s="346">
        <v>79983</v>
      </c>
      <c r="M16" s="346">
        <v>46754</v>
      </c>
      <c r="N16" s="371">
        <v>0.24</v>
      </c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</row>
    <row r="17" spans="1:25" ht="35.1" customHeight="1">
      <c r="A17" s="365" t="s">
        <v>485</v>
      </c>
      <c r="B17" s="346">
        <v>839</v>
      </c>
      <c r="C17" s="346">
        <v>28676</v>
      </c>
      <c r="D17" s="350">
        <v>91.9</v>
      </c>
      <c r="E17" s="350">
        <v>63.2</v>
      </c>
      <c r="F17" s="350">
        <v>1.6</v>
      </c>
      <c r="G17" s="346">
        <v>107564</v>
      </c>
      <c r="H17" s="346">
        <v>65327</v>
      </c>
      <c r="I17" s="346">
        <v>20833</v>
      </c>
      <c r="J17" s="346">
        <v>63070</v>
      </c>
      <c r="K17" s="346">
        <v>58583</v>
      </c>
      <c r="L17" s="346">
        <v>47863</v>
      </c>
      <c r="M17" s="346">
        <v>35812</v>
      </c>
      <c r="N17" s="371">
        <v>0.36</v>
      </c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</row>
    <row r="18" spans="1:25" ht="22.35" customHeight="1">
      <c r="A18" s="365"/>
      <c r="B18" s="366"/>
      <c r="C18" s="366"/>
      <c r="D18" s="368"/>
      <c r="E18" s="368"/>
      <c r="F18" s="368"/>
      <c r="G18" s="366"/>
      <c r="H18" s="366"/>
      <c r="I18" s="366"/>
      <c r="J18" s="366"/>
      <c r="K18" s="366"/>
      <c r="L18" s="366"/>
      <c r="M18" s="366"/>
      <c r="N18" s="372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</row>
    <row r="19" spans="1:25" ht="22.35" customHeight="1">
      <c r="A19" s="340" t="s">
        <v>486</v>
      </c>
      <c r="B19" s="346">
        <v>785</v>
      </c>
      <c r="C19" s="346">
        <v>34919</v>
      </c>
      <c r="D19" s="350">
        <v>69.900000000000006</v>
      </c>
      <c r="E19" s="350">
        <v>58.3</v>
      </c>
      <c r="F19" s="350">
        <v>1.3</v>
      </c>
      <c r="G19" s="346">
        <v>79786</v>
      </c>
      <c r="H19" s="346">
        <v>59920</v>
      </c>
      <c r="I19" s="346">
        <v>16992</v>
      </c>
      <c r="J19" s="346">
        <v>36858</v>
      </c>
      <c r="K19" s="346">
        <v>33450</v>
      </c>
      <c r="L19" s="346">
        <v>27320</v>
      </c>
      <c r="M19" s="346">
        <v>25120</v>
      </c>
      <c r="N19" s="371">
        <v>0.51</v>
      </c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</row>
    <row r="20" spans="1:25" ht="22.35" customHeight="1">
      <c r="A20" s="365" t="s">
        <v>487</v>
      </c>
      <c r="B20" s="346">
        <v>724</v>
      </c>
      <c r="C20" s="346">
        <v>18008</v>
      </c>
      <c r="D20" s="350">
        <v>35.6</v>
      </c>
      <c r="E20" s="350">
        <v>659.7</v>
      </c>
      <c r="F20" s="350">
        <v>3.3</v>
      </c>
      <c r="G20" s="346">
        <v>701391</v>
      </c>
      <c r="H20" s="346">
        <v>483697</v>
      </c>
      <c r="I20" s="346">
        <v>14457</v>
      </c>
      <c r="J20" s="346">
        <v>232150</v>
      </c>
      <c r="K20" s="346">
        <v>213973</v>
      </c>
      <c r="L20" s="346">
        <v>156474</v>
      </c>
      <c r="M20" s="346">
        <v>64961</v>
      </c>
      <c r="N20" s="371">
        <v>7.0000000000000007E-2</v>
      </c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</row>
    <row r="21" spans="1:25" ht="22.35" customHeight="1">
      <c r="A21" s="365" t="s">
        <v>488</v>
      </c>
      <c r="B21" s="346">
        <v>405</v>
      </c>
      <c r="C21" s="346">
        <v>16737</v>
      </c>
      <c r="D21" s="350">
        <v>50.3</v>
      </c>
      <c r="E21" s="350">
        <v>0.5</v>
      </c>
      <c r="F21" s="350">
        <v>2.2000000000000002</v>
      </c>
      <c r="G21" s="346">
        <v>109858</v>
      </c>
      <c r="H21" s="346">
        <v>47455</v>
      </c>
      <c r="I21" s="346">
        <v>12677</v>
      </c>
      <c r="J21" s="346">
        <v>75080</v>
      </c>
      <c r="K21" s="346">
        <v>69967</v>
      </c>
      <c r="L21" s="346">
        <v>44575</v>
      </c>
      <c r="M21" s="346">
        <v>31770</v>
      </c>
      <c r="N21" s="371">
        <v>0.18</v>
      </c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</row>
    <row r="22" spans="1:25" ht="22.35" customHeight="1">
      <c r="A22" s="365"/>
      <c r="B22" s="346"/>
      <c r="C22" s="346"/>
      <c r="D22" s="350"/>
      <c r="E22" s="350"/>
      <c r="F22" s="350"/>
      <c r="G22" s="346"/>
      <c r="H22" s="346"/>
      <c r="I22" s="346"/>
      <c r="J22" s="346"/>
      <c r="K22" s="346"/>
      <c r="L22" s="346"/>
      <c r="M22" s="346"/>
      <c r="N22" s="371"/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</row>
    <row r="23" spans="1:25" ht="22.35" customHeight="1">
      <c r="A23" s="365" t="s">
        <v>489</v>
      </c>
      <c r="B23" s="346">
        <v>103</v>
      </c>
      <c r="C23" s="346">
        <v>3333</v>
      </c>
      <c r="D23" s="350">
        <v>120.7</v>
      </c>
      <c r="E23" s="350">
        <v>178.8</v>
      </c>
      <c r="F23" s="350">
        <v>2.2000000000000002</v>
      </c>
      <c r="G23" s="346">
        <v>195843</v>
      </c>
      <c r="H23" s="346">
        <v>130707</v>
      </c>
      <c r="I23" s="346">
        <v>22750</v>
      </c>
      <c r="J23" s="346">
        <v>87885</v>
      </c>
      <c r="K23" s="346">
        <v>81758</v>
      </c>
      <c r="L23" s="346">
        <v>63744</v>
      </c>
      <c r="M23" s="346">
        <v>37873</v>
      </c>
      <c r="N23" s="371">
        <v>0.28000000000000003</v>
      </c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</row>
    <row r="24" spans="1:25" ht="35.1" customHeight="1">
      <c r="A24" s="365" t="s">
        <v>490</v>
      </c>
      <c r="B24" s="346">
        <v>331</v>
      </c>
      <c r="C24" s="346">
        <v>15529</v>
      </c>
      <c r="D24" s="350">
        <v>82.6</v>
      </c>
      <c r="E24" s="350">
        <v>27.7</v>
      </c>
      <c r="F24" s="350">
        <v>1.5</v>
      </c>
      <c r="G24" s="346">
        <v>68785</v>
      </c>
      <c r="H24" s="346">
        <v>43821</v>
      </c>
      <c r="I24" s="346">
        <v>17328</v>
      </c>
      <c r="J24" s="346">
        <v>42292</v>
      </c>
      <c r="K24" s="346">
        <v>37785</v>
      </c>
      <c r="L24" s="346">
        <v>29708</v>
      </c>
      <c r="M24" s="346">
        <v>25750</v>
      </c>
      <c r="N24" s="371">
        <v>0.46</v>
      </c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</row>
    <row r="25" spans="1:25" ht="22.35" customHeight="1">
      <c r="A25" s="365"/>
      <c r="B25" s="346"/>
      <c r="C25" s="346"/>
      <c r="D25" s="369"/>
      <c r="E25" s="369"/>
      <c r="F25" s="369"/>
      <c r="G25" s="346"/>
      <c r="H25" s="346"/>
      <c r="I25" s="346"/>
      <c r="J25" s="346"/>
      <c r="K25" s="346"/>
      <c r="L25" s="346"/>
      <c r="M25" s="346"/>
      <c r="N25" s="371"/>
      <c r="O25" s="374"/>
      <c r="P25" s="361"/>
      <c r="Q25" s="361"/>
      <c r="R25" s="361"/>
      <c r="S25" s="361"/>
      <c r="T25" s="361"/>
      <c r="U25" s="361"/>
      <c r="V25" s="361"/>
      <c r="W25" s="361"/>
      <c r="X25" s="361"/>
      <c r="Y25" s="361"/>
    </row>
    <row r="26" spans="1:25" ht="22.35" customHeight="1">
      <c r="A26" s="341" t="s">
        <v>418</v>
      </c>
      <c r="B26" s="348">
        <f>SUM(B7:B24)</f>
        <v>9200</v>
      </c>
      <c r="C26" s="348">
        <f>SUM(C7:C24)</f>
        <v>453170</v>
      </c>
      <c r="D26" s="348">
        <v>42</v>
      </c>
      <c r="E26" s="348">
        <v>39.4</v>
      </c>
      <c r="F26" s="348">
        <v>1.7</v>
      </c>
      <c r="G26" s="348">
        <v>110819</v>
      </c>
      <c r="H26" s="348">
        <v>61575</v>
      </c>
      <c r="I26" s="348">
        <v>11786</v>
      </c>
      <c r="J26" s="348">
        <v>61030</v>
      </c>
      <c r="K26" s="348">
        <v>56019</v>
      </c>
      <c r="L26" s="348">
        <v>39082</v>
      </c>
      <c r="M26" s="348">
        <v>32881</v>
      </c>
      <c r="N26" s="373">
        <v>0.21</v>
      </c>
      <c r="O26" s="374"/>
      <c r="P26" s="363"/>
      <c r="Q26" s="374"/>
      <c r="R26" s="374"/>
      <c r="S26" s="374"/>
      <c r="T26" s="374"/>
      <c r="U26" s="374"/>
      <c r="V26" s="374"/>
      <c r="W26" s="374"/>
      <c r="X26" s="374"/>
      <c r="Y26" s="374"/>
    </row>
    <row r="27" spans="1:25" ht="22.35" customHeight="1">
      <c r="A27" s="342"/>
      <c r="B27" s="342"/>
      <c r="C27" s="342"/>
      <c r="D27" s="353"/>
      <c r="E27" s="353"/>
      <c r="F27" s="353"/>
      <c r="G27" s="353"/>
      <c r="H27" s="353"/>
      <c r="I27" s="353"/>
      <c r="J27" s="353"/>
      <c r="K27" s="370"/>
      <c r="L27" s="370"/>
      <c r="M27" s="370"/>
      <c r="N27" s="370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</row>
    <row r="28" spans="1:25" ht="35.1" customHeight="1">
      <c r="A28" s="343" t="s">
        <v>741</v>
      </c>
      <c r="B28" s="342"/>
      <c r="C28" s="342"/>
      <c r="D28" s="353"/>
      <c r="E28" s="353"/>
      <c r="F28" s="353"/>
      <c r="G28" s="353"/>
      <c r="H28" s="353"/>
      <c r="I28" s="353"/>
      <c r="J28" s="353"/>
      <c r="K28" s="370"/>
      <c r="L28" s="370"/>
      <c r="M28" s="370"/>
      <c r="N28" s="370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</row>
    <row r="29" spans="1:25" s="43" customFormat="1" ht="22.35" customHeight="1">
      <c r="A29" s="480" t="s">
        <v>548</v>
      </c>
      <c r="B29" s="481"/>
      <c r="C29" s="481"/>
      <c r="D29" s="481"/>
      <c r="E29" s="481"/>
      <c r="F29" s="481"/>
      <c r="G29" s="322"/>
      <c r="H29" s="322"/>
      <c r="I29" s="322"/>
      <c r="J29" s="322"/>
      <c r="K29" s="322"/>
      <c r="L29" s="322"/>
      <c r="M29" s="322"/>
      <c r="N29" s="322"/>
      <c r="O29" s="361"/>
      <c r="P29" s="374"/>
      <c r="Q29" s="374"/>
      <c r="R29" s="374"/>
      <c r="S29" s="374"/>
      <c r="T29" s="374"/>
      <c r="U29" s="374"/>
      <c r="V29" s="374"/>
      <c r="W29" s="374"/>
      <c r="X29" s="374"/>
      <c r="Y29" s="374"/>
    </row>
    <row r="30" spans="1:25" ht="22.35" customHeight="1">
      <c r="A30" s="343"/>
      <c r="B30" s="342"/>
      <c r="C30" s="342"/>
      <c r="D30" s="353"/>
      <c r="E30" s="353"/>
      <c r="F30" s="353"/>
      <c r="G30" s="353"/>
      <c r="H30" s="353"/>
      <c r="I30" s="353"/>
      <c r="J30" s="353"/>
      <c r="K30" s="370"/>
      <c r="L30" s="370"/>
      <c r="M30" s="370"/>
      <c r="N30" s="370"/>
      <c r="O30" s="374"/>
      <c r="P30" s="374"/>
      <c r="Q30" s="374"/>
      <c r="R30" s="374"/>
      <c r="S30" s="374"/>
      <c r="T30" s="374"/>
      <c r="U30" s="374"/>
      <c r="V30" s="374"/>
      <c r="W30" s="374"/>
      <c r="X30" s="374"/>
      <c r="Y30" s="374"/>
    </row>
    <row r="31" spans="1:25" ht="35.1" customHeight="1">
      <c r="A31" s="343" t="s">
        <v>433</v>
      </c>
      <c r="B31" s="342"/>
      <c r="C31" s="342"/>
      <c r="D31" s="343" t="s">
        <v>412</v>
      </c>
      <c r="E31" s="353"/>
      <c r="F31" s="353"/>
      <c r="G31" s="353"/>
      <c r="H31" s="343" t="s">
        <v>414</v>
      </c>
      <c r="I31" s="353"/>
      <c r="J31" s="353"/>
      <c r="K31" s="370"/>
      <c r="L31" s="370"/>
      <c r="M31" s="370"/>
      <c r="N31" s="370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</row>
    <row r="32" spans="1:25" ht="35.1" customHeight="1">
      <c r="A32" s="343" t="s">
        <v>411</v>
      </c>
      <c r="B32" s="342"/>
      <c r="C32" s="342"/>
      <c r="D32" s="343" t="s">
        <v>413</v>
      </c>
      <c r="E32" s="353"/>
      <c r="F32" s="353"/>
      <c r="G32" s="353"/>
      <c r="H32" s="343" t="s">
        <v>415</v>
      </c>
      <c r="I32" s="353"/>
      <c r="J32" s="353"/>
      <c r="K32" s="370"/>
      <c r="L32" s="370"/>
      <c r="M32" s="370"/>
      <c r="N32" s="370"/>
      <c r="O32" s="374"/>
      <c r="P32" s="374"/>
      <c r="Q32" s="374"/>
      <c r="R32" s="374"/>
      <c r="S32" s="374"/>
      <c r="T32" s="374"/>
      <c r="U32" s="374"/>
      <c r="V32" s="374"/>
      <c r="W32" s="374"/>
      <c r="X32" s="374"/>
      <c r="Y32" s="374"/>
    </row>
    <row r="33" spans="1:25" ht="35.1" customHeight="1">
      <c r="A33" s="343" t="s">
        <v>390</v>
      </c>
      <c r="B33" s="342"/>
      <c r="C33" s="342"/>
      <c r="D33" s="343" t="s">
        <v>417</v>
      </c>
      <c r="E33" s="353"/>
      <c r="F33" s="353"/>
      <c r="G33" s="353"/>
      <c r="H33" s="343" t="s">
        <v>416</v>
      </c>
      <c r="I33" s="353"/>
      <c r="J33" s="353"/>
      <c r="K33" s="370"/>
      <c r="L33" s="370"/>
      <c r="M33" s="370"/>
      <c r="N33" s="370"/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</row>
    <row r="34" spans="1:25" ht="14.25">
      <c r="A34" s="85"/>
      <c r="B34" s="85"/>
      <c r="C34" s="85"/>
      <c r="D34" s="85"/>
      <c r="E34" s="86"/>
      <c r="F34" s="86"/>
      <c r="G34" s="85"/>
      <c r="H34" s="85"/>
      <c r="I34" s="85"/>
      <c r="J34" s="85"/>
      <c r="K34" s="85"/>
      <c r="L34" s="85"/>
      <c r="M34" s="85"/>
      <c r="N34" s="85"/>
    </row>
    <row r="35" spans="1:25" ht="14.25">
      <c r="A35" s="85"/>
      <c r="B35" s="85"/>
      <c r="C35" s="85"/>
      <c r="D35" s="85"/>
      <c r="E35" s="86"/>
      <c r="F35" s="86"/>
      <c r="G35" s="85"/>
      <c r="H35" s="85"/>
      <c r="I35" s="85"/>
      <c r="J35" s="85"/>
      <c r="K35" s="85"/>
      <c r="L35" s="85"/>
      <c r="M35" s="85"/>
      <c r="N35" s="85"/>
    </row>
    <row r="36" spans="1:25" ht="14.25">
      <c r="A36" s="85"/>
      <c r="B36" s="85"/>
      <c r="C36" s="85"/>
      <c r="D36" s="85"/>
      <c r="E36" s="86"/>
      <c r="F36" s="86"/>
      <c r="G36" s="85"/>
      <c r="H36" s="85"/>
      <c r="I36" s="85"/>
      <c r="J36" s="85"/>
      <c r="K36" s="85"/>
      <c r="L36" s="85"/>
      <c r="M36" s="85"/>
      <c r="N36" s="85"/>
    </row>
    <row r="37" spans="1:25" ht="14.25">
      <c r="A37" s="85"/>
      <c r="B37" s="85"/>
      <c r="C37" s="85"/>
      <c r="D37" s="85"/>
      <c r="E37" s="86"/>
      <c r="F37" s="86"/>
      <c r="G37" s="85"/>
      <c r="H37" s="85"/>
      <c r="I37" s="85"/>
      <c r="J37" s="85"/>
      <c r="K37" s="85"/>
      <c r="L37" s="85"/>
      <c r="M37" s="85"/>
      <c r="N37" s="85"/>
    </row>
    <row r="38" spans="1:25" ht="14.25">
      <c r="A38" s="85"/>
      <c r="B38" s="85"/>
      <c r="C38" s="85"/>
      <c r="D38" s="85"/>
      <c r="E38" s="86"/>
      <c r="F38" s="86"/>
      <c r="G38" s="85"/>
      <c r="H38" s="85"/>
      <c r="I38" s="85"/>
      <c r="J38" s="85"/>
      <c r="K38" s="85"/>
      <c r="L38" s="85"/>
      <c r="M38" s="85"/>
      <c r="N38" s="85"/>
    </row>
    <row r="39" spans="1:25" ht="14.25">
      <c r="A39" s="85"/>
      <c r="B39" s="85"/>
      <c r="C39" s="85"/>
      <c r="D39" s="85"/>
      <c r="E39" s="86"/>
      <c r="F39" s="86"/>
      <c r="G39" s="85"/>
      <c r="H39" s="85"/>
      <c r="I39" s="85"/>
      <c r="J39" s="85"/>
      <c r="K39" s="85"/>
      <c r="L39" s="85"/>
      <c r="M39" s="85"/>
      <c r="N39" s="85"/>
    </row>
    <row r="40" spans="1:25" ht="14.25">
      <c r="A40" s="85"/>
      <c r="B40" s="85"/>
      <c r="C40" s="85"/>
      <c r="D40" s="85"/>
      <c r="E40" s="86"/>
      <c r="F40" s="86"/>
      <c r="G40" s="85"/>
      <c r="H40" s="85"/>
      <c r="I40" s="85"/>
      <c r="J40" s="85"/>
      <c r="K40" s="85"/>
      <c r="L40" s="85"/>
      <c r="M40" s="85"/>
      <c r="N40" s="85"/>
    </row>
    <row r="41" spans="1:25" ht="14.25">
      <c r="A41" s="85"/>
      <c r="B41" s="85"/>
      <c r="C41" s="85"/>
      <c r="D41" s="85"/>
      <c r="E41" s="86"/>
      <c r="F41" s="86"/>
      <c r="G41" s="85"/>
      <c r="H41" s="85"/>
      <c r="I41" s="85"/>
      <c r="J41" s="85"/>
      <c r="K41" s="85"/>
      <c r="L41" s="85"/>
      <c r="M41" s="85"/>
      <c r="N41" s="85"/>
    </row>
    <row r="42" spans="1:25" ht="14.25">
      <c r="A42" s="85"/>
      <c r="B42" s="85"/>
      <c r="C42" s="85"/>
      <c r="D42" s="85"/>
      <c r="E42" s="86"/>
      <c r="F42" s="86"/>
      <c r="G42" s="85"/>
      <c r="H42" s="85"/>
      <c r="I42" s="85"/>
      <c r="J42" s="85"/>
      <c r="K42" s="85"/>
      <c r="L42" s="85"/>
      <c r="M42" s="85"/>
      <c r="N42" s="85"/>
    </row>
    <row r="43" spans="1:25" ht="14.25">
      <c r="A43" s="85"/>
      <c r="B43" s="85"/>
      <c r="C43" s="85"/>
      <c r="D43" s="85"/>
      <c r="E43" s="86"/>
      <c r="F43" s="86"/>
      <c r="G43" s="85"/>
      <c r="H43" s="85"/>
      <c r="I43" s="85"/>
      <c r="J43" s="85"/>
      <c r="K43" s="85"/>
      <c r="L43" s="85"/>
      <c r="M43" s="85"/>
      <c r="N43" s="85"/>
    </row>
    <row r="44" spans="1:25" ht="14.25">
      <c r="A44" s="85"/>
      <c r="B44" s="85"/>
      <c r="C44" s="85"/>
      <c r="D44" s="85"/>
      <c r="E44" s="86"/>
      <c r="F44" s="86"/>
      <c r="G44" s="85"/>
      <c r="H44" s="85"/>
      <c r="I44" s="85"/>
      <c r="J44" s="85"/>
      <c r="K44" s="85"/>
      <c r="L44" s="85"/>
      <c r="M44" s="85"/>
      <c r="N44" s="85"/>
    </row>
    <row r="45" spans="1:25" ht="14.25">
      <c r="A45" s="85"/>
      <c r="B45" s="85"/>
      <c r="C45" s="85"/>
      <c r="D45" s="85"/>
      <c r="E45" s="86"/>
      <c r="F45" s="86"/>
      <c r="G45" s="85"/>
      <c r="H45" s="85"/>
      <c r="I45" s="85"/>
      <c r="J45" s="85"/>
      <c r="K45" s="85"/>
      <c r="L45" s="85"/>
      <c r="M45" s="85"/>
      <c r="N45" s="85"/>
    </row>
    <row r="46" spans="1:25" ht="14.25">
      <c r="A46" s="85"/>
      <c r="B46" s="85"/>
      <c r="C46" s="85"/>
      <c r="D46" s="85"/>
      <c r="E46" s="86"/>
      <c r="F46" s="86"/>
      <c r="G46" s="85"/>
      <c r="H46" s="85"/>
      <c r="I46" s="85"/>
      <c r="J46" s="85"/>
      <c r="K46" s="85"/>
      <c r="L46" s="85"/>
      <c r="M46" s="85"/>
      <c r="N46" s="85"/>
    </row>
    <row r="47" spans="1:25" ht="14.25">
      <c r="A47" s="85"/>
      <c r="B47" s="85"/>
      <c r="C47" s="85"/>
      <c r="D47" s="85"/>
      <c r="E47" s="86"/>
      <c r="F47" s="86"/>
      <c r="G47" s="85"/>
      <c r="H47" s="85"/>
      <c r="I47" s="85"/>
      <c r="J47" s="85"/>
      <c r="K47" s="85"/>
      <c r="L47" s="85"/>
      <c r="M47" s="85"/>
      <c r="N47" s="85"/>
    </row>
    <row r="48" spans="1:25" ht="14.25">
      <c r="A48" s="85"/>
      <c r="B48" s="85"/>
      <c r="C48" s="85"/>
      <c r="D48" s="85"/>
      <c r="E48" s="86"/>
      <c r="F48" s="86"/>
      <c r="G48" s="85"/>
      <c r="H48" s="85"/>
      <c r="I48" s="85"/>
      <c r="J48" s="85"/>
      <c r="K48" s="85"/>
      <c r="L48" s="85"/>
      <c r="M48" s="85"/>
      <c r="N48" s="85"/>
    </row>
    <row r="49" spans="1:14" ht="14.25">
      <c r="A49" s="85"/>
      <c r="B49" s="85"/>
      <c r="C49" s="85"/>
      <c r="D49" s="85"/>
      <c r="E49" s="86"/>
      <c r="F49" s="86"/>
      <c r="G49" s="85"/>
      <c r="H49" s="85"/>
      <c r="I49" s="85"/>
      <c r="J49" s="85"/>
      <c r="K49" s="85"/>
      <c r="L49" s="85"/>
      <c r="M49" s="85"/>
      <c r="N49" s="85"/>
    </row>
    <row r="50" spans="1:14" ht="14.25">
      <c r="A50" s="85"/>
      <c r="B50" s="85"/>
      <c r="C50" s="85"/>
      <c r="D50" s="85"/>
      <c r="E50" s="86"/>
      <c r="F50" s="86"/>
      <c r="G50" s="85"/>
      <c r="H50" s="85"/>
      <c r="I50" s="85"/>
      <c r="J50" s="85"/>
      <c r="K50" s="85"/>
      <c r="L50" s="85"/>
      <c r="M50" s="85"/>
      <c r="N50" s="85"/>
    </row>
    <row r="51" spans="1:14" ht="14.25">
      <c r="A51" s="85"/>
      <c r="B51" s="85"/>
      <c r="C51" s="85"/>
      <c r="D51" s="85"/>
      <c r="E51" s="86"/>
      <c r="F51" s="86"/>
      <c r="G51" s="85"/>
      <c r="H51" s="85"/>
      <c r="I51" s="85"/>
      <c r="J51" s="85"/>
      <c r="K51" s="85"/>
      <c r="L51" s="85"/>
      <c r="M51" s="85"/>
      <c r="N51" s="85"/>
    </row>
    <row r="52" spans="1:14" ht="14.25">
      <c r="A52" s="85"/>
      <c r="B52" s="85"/>
      <c r="C52" s="85"/>
      <c r="D52" s="85"/>
      <c r="E52" s="86"/>
      <c r="F52" s="86"/>
      <c r="G52" s="85"/>
      <c r="H52" s="85"/>
      <c r="I52" s="85"/>
      <c r="J52" s="85"/>
      <c r="K52" s="85"/>
      <c r="L52" s="85"/>
      <c r="M52" s="85"/>
      <c r="N52" s="85"/>
    </row>
    <row r="53" spans="1:14" ht="14.25">
      <c r="A53" s="85"/>
      <c r="B53" s="85"/>
      <c r="C53" s="85"/>
      <c r="D53" s="85"/>
      <c r="E53" s="86"/>
      <c r="F53" s="86"/>
      <c r="G53" s="85"/>
      <c r="H53" s="85"/>
      <c r="I53" s="85"/>
      <c r="J53" s="85"/>
      <c r="K53" s="85"/>
      <c r="L53" s="85"/>
      <c r="M53" s="85"/>
      <c r="N53" s="85"/>
    </row>
    <row r="54" spans="1:14" ht="14.25">
      <c r="A54" s="85"/>
      <c r="B54" s="85"/>
      <c r="C54" s="85"/>
      <c r="D54" s="85"/>
      <c r="E54" s="86"/>
      <c r="F54" s="86"/>
      <c r="G54" s="85"/>
      <c r="H54" s="85"/>
      <c r="I54" s="85"/>
      <c r="J54" s="85"/>
      <c r="K54" s="85"/>
      <c r="L54" s="85"/>
      <c r="M54" s="85"/>
      <c r="N54" s="85"/>
    </row>
    <row r="55" spans="1:14" ht="14.25">
      <c r="A55" s="85"/>
      <c r="B55" s="85"/>
      <c r="C55" s="85"/>
      <c r="D55" s="85"/>
      <c r="E55" s="86"/>
      <c r="F55" s="86"/>
      <c r="G55" s="85"/>
      <c r="H55" s="85"/>
      <c r="I55" s="85"/>
      <c r="J55" s="85"/>
      <c r="K55" s="85"/>
      <c r="L55" s="85"/>
      <c r="M55" s="85"/>
      <c r="N55" s="85"/>
    </row>
    <row r="56" spans="1:14" ht="14.25">
      <c r="A56" s="85"/>
      <c r="B56" s="85"/>
      <c r="C56" s="85"/>
      <c r="D56" s="85"/>
      <c r="E56" s="86"/>
      <c r="F56" s="86"/>
      <c r="G56" s="85"/>
      <c r="H56" s="85"/>
      <c r="I56" s="85"/>
      <c r="J56" s="85"/>
      <c r="K56" s="85"/>
      <c r="L56" s="85"/>
      <c r="M56" s="85"/>
      <c r="N56" s="85"/>
    </row>
    <row r="57" spans="1:14" ht="14.25">
      <c r="A57" s="85"/>
      <c r="B57" s="85"/>
      <c r="C57" s="85"/>
      <c r="D57" s="85"/>
      <c r="E57" s="86"/>
      <c r="F57" s="86"/>
      <c r="G57" s="85"/>
      <c r="H57" s="85"/>
      <c r="I57" s="85"/>
      <c r="J57" s="85"/>
      <c r="K57" s="85"/>
      <c r="L57" s="85"/>
      <c r="M57" s="85"/>
      <c r="N57" s="85"/>
    </row>
    <row r="58" spans="1:14" ht="14.25">
      <c r="A58" s="85"/>
      <c r="B58" s="85"/>
      <c r="C58" s="85"/>
      <c r="D58" s="85"/>
      <c r="E58" s="86"/>
      <c r="F58" s="86"/>
      <c r="G58" s="85"/>
      <c r="H58" s="85"/>
      <c r="I58" s="85"/>
      <c r="J58" s="85"/>
      <c r="K58" s="85"/>
      <c r="L58" s="85"/>
      <c r="M58" s="85"/>
      <c r="N58" s="85"/>
    </row>
    <row r="59" spans="1:14" ht="14.25">
      <c r="A59" s="85"/>
      <c r="B59" s="85"/>
      <c r="C59" s="85"/>
      <c r="D59" s="85"/>
      <c r="E59" s="86"/>
      <c r="F59" s="86"/>
      <c r="G59" s="85"/>
      <c r="H59" s="85"/>
      <c r="I59" s="85"/>
      <c r="J59" s="85"/>
      <c r="K59" s="85"/>
      <c r="L59" s="85"/>
      <c r="M59" s="85"/>
      <c r="N59" s="85"/>
    </row>
    <row r="60" spans="1:14" ht="14.25">
      <c r="A60" s="85"/>
      <c r="B60" s="85"/>
      <c r="C60" s="85"/>
      <c r="D60" s="85"/>
      <c r="E60" s="86"/>
      <c r="F60" s="86"/>
      <c r="G60" s="85"/>
      <c r="H60" s="85"/>
      <c r="I60" s="85"/>
      <c r="J60" s="85"/>
      <c r="K60" s="85"/>
      <c r="L60" s="85"/>
      <c r="M60" s="85"/>
      <c r="N60" s="85"/>
    </row>
    <row r="61" spans="1:14" ht="14.25">
      <c r="A61" s="85"/>
      <c r="B61" s="85"/>
      <c r="C61" s="85"/>
      <c r="D61" s="85"/>
      <c r="E61" s="86"/>
      <c r="F61" s="86"/>
      <c r="G61" s="85"/>
      <c r="H61" s="85"/>
      <c r="I61" s="85"/>
      <c r="J61" s="85"/>
      <c r="K61" s="85"/>
      <c r="L61" s="85"/>
      <c r="M61" s="85"/>
      <c r="N61" s="85"/>
    </row>
    <row r="62" spans="1:14" ht="14.25">
      <c r="A62" s="85"/>
      <c r="B62" s="85"/>
      <c r="C62" s="85"/>
      <c r="D62" s="85"/>
      <c r="E62" s="86"/>
      <c r="F62" s="86"/>
      <c r="G62" s="85"/>
      <c r="H62" s="85"/>
      <c r="I62" s="85"/>
      <c r="J62" s="85"/>
      <c r="K62" s="85"/>
      <c r="L62" s="85"/>
      <c r="M62" s="85"/>
      <c r="N62" s="85"/>
    </row>
    <row r="63" spans="1:14" ht="14.25">
      <c r="A63" s="85"/>
      <c r="B63" s="85"/>
      <c r="C63" s="85"/>
      <c r="D63" s="85"/>
      <c r="E63" s="86"/>
      <c r="F63" s="86"/>
      <c r="G63" s="85"/>
      <c r="H63" s="85"/>
      <c r="I63" s="85"/>
      <c r="J63" s="85"/>
      <c r="K63" s="85"/>
      <c r="L63" s="85"/>
      <c r="M63" s="85"/>
      <c r="N63" s="85"/>
    </row>
    <row r="64" spans="1:14" ht="14.25">
      <c r="A64" s="85"/>
      <c r="B64" s="85"/>
      <c r="C64" s="85"/>
      <c r="D64" s="85"/>
      <c r="E64" s="86"/>
      <c r="F64" s="86"/>
      <c r="G64" s="85"/>
      <c r="H64" s="85"/>
      <c r="I64" s="85"/>
      <c r="J64" s="85"/>
      <c r="K64" s="85"/>
      <c r="L64" s="85"/>
      <c r="M64" s="85"/>
      <c r="N64" s="85"/>
    </row>
    <row r="65" spans="1:14" ht="14.25">
      <c r="A65" s="85"/>
      <c r="B65" s="85"/>
      <c r="C65" s="85"/>
      <c r="D65" s="85"/>
      <c r="E65" s="86"/>
      <c r="F65" s="86"/>
      <c r="G65" s="85"/>
      <c r="H65" s="85"/>
      <c r="I65" s="85"/>
      <c r="J65" s="85"/>
      <c r="K65" s="85"/>
      <c r="L65" s="85"/>
      <c r="M65" s="85"/>
      <c r="N65" s="85"/>
    </row>
    <row r="66" spans="1:14" ht="14.25">
      <c r="A66" s="85"/>
      <c r="B66" s="85"/>
      <c r="C66" s="85"/>
      <c r="D66" s="85"/>
      <c r="E66" s="86"/>
      <c r="F66" s="86"/>
      <c r="G66" s="85"/>
      <c r="H66" s="85"/>
      <c r="I66" s="85"/>
      <c r="J66" s="85"/>
      <c r="K66" s="85"/>
      <c r="L66" s="85"/>
      <c r="M66" s="85"/>
      <c r="N66" s="85"/>
    </row>
    <row r="67" spans="1:14" ht="14.25">
      <c r="A67" s="85"/>
      <c r="B67" s="85"/>
      <c r="C67" s="85"/>
      <c r="D67" s="85"/>
      <c r="E67" s="86"/>
      <c r="F67" s="86"/>
      <c r="G67" s="85"/>
      <c r="H67" s="85"/>
      <c r="I67" s="85"/>
      <c r="J67" s="85"/>
      <c r="K67" s="85"/>
      <c r="L67" s="85"/>
      <c r="M67" s="85"/>
      <c r="N67" s="85"/>
    </row>
    <row r="68" spans="1:14" ht="14.25">
      <c r="A68" s="85"/>
      <c r="B68" s="85"/>
      <c r="C68" s="85"/>
      <c r="D68" s="85"/>
      <c r="E68" s="86"/>
      <c r="F68" s="86"/>
      <c r="G68" s="85"/>
      <c r="H68" s="85"/>
      <c r="I68" s="85"/>
      <c r="J68" s="85"/>
      <c r="K68" s="85"/>
      <c r="L68" s="85"/>
      <c r="M68" s="85"/>
      <c r="N68" s="85"/>
    </row>
    <row r="69" spans="1:14" ht="14.25">
      <c r="A69" s="85"/>
      <c r="B69" s="85"/>
      <c r="C69" s="85"/>
      <c r="D69" s="85"/>
      <c r="E69" s="86"/>
      <c r="F69" s="86"/>
      <c r="G69" s="85"/>
      <c r="H69" s="85"/>
      <c r="I69" s="85"/>
      <c r="J69" s="85"/>
      <c r="K69" s="85"/>
      <c r="L69" s="85"/>
      <c r="M69" s="85"/>
      <c r="N69" s="85"/>
    </row>
    <row r="70" spans="1:14" ht="14.25">
      <c r="A70" s="85"/>
      <c r="B70" s="85"/>
      <c r="C70" s="85"/>
      <c r="D70" s="85"/>
      <c r="E70" s="86"/>
      <c r="F70" s="86"/>
      <c r="G70" s="85"/>
      <c r="H70" s="85"/>
      <c r="I70" s="85"/>
      <c r="J70" s="85"/>
      <c r="K70" s="85"/>
      <c r="L70" s="85"/>
      <c r="M70" s="85"/>
      <c r="N70" s="85"/>
    </row>
    <row r="71" spans="1:14" ht="14.25">
      <c r="A71" s="85"/>
      <c r="B71" s="85"/>
      <c r="C71" s="85"/>
      <c r="D71" s="85"/>
      <c r="E71" s="86"/>
      <c r="F71" s="86"/>
      <c r="G71" s="85"/>
      <c r="H71" s="85"/>
      <c r="I71" s="85"/>
      <c r="J71" s="85"/>
      <c r="K71" s="85"/>
      <c r="L71" s="85"/>
      <c r="M71" s="85"/>
      <c r="N71" s="85"/>
    </row>
    <row r="72" spans="1:14" ht="14.25">
      <c r="A72" s="85"/>
      <c r="B72" s="85"/>
      <c r="C72" s="85"/>
      <c r="D72" s="85"/>
      <c r="E72" s="86"/>
      <c r="F72" s="86"/>
      <c r="G72" s="85"/>
      <c r="H72" s="85"/>
      <c r="I72" s="85"/>
      <c r="J72" s="85"/>
      <c r="K72" s="85"/>
      <c r="L72" s="85"/>
      <c r="M72" s="85"/>
      <c r="N72" s="85"/>
    </row>
    <row r="73" spans="1:14" ht="14.25">
      <c r="A73" s="85"/>
      <c r="B73" s="85"/>
      <c r="C73" s="85"/>
      <c r="D73" s="85"/>
      <c r="E73" s="86"/>
      <c r="F73" s="86"/>
      <c r="G73" s="85"/>
      <c r="H73" s="85"/>
      <c r="I73" s="85"/>
      <c r="J73" s="85"/>
      <c r="K73" s="85"/>
      <c r="L73" s="85"/>
      <c r="M73" s="85"/>
      <c r="N73" s="85"/>
    </row>
    <row r="74" spans="1:14" ht="14.25">
      <c r="A74" s="85"/>
      <c r="B74" s="85"/>
      <c r="C74" s="85"/>
      <c r="D74" s="85"/>
      <c r="E74" s="86"/>
      <c r="F74" s="86"/>
      <c r="G74" s="85"/>
      <c r="H74" s="85"/>
      <c r="I74" s="85"/>
      <c r="J74" s="85"/>
      <c r="K74" s="85"/>
      <c r="L74" s="85"/>
      <c r="M74" s="85"/>
      <c r="N74" s="85"/>
    </row>
    <row r="75" spans="1:14" ht="14.25">
      <c r="A75" s="85"/>
      <c r="B75" s="85"/>
      <c r="C75" s="85"/>
      <c r="D75" s="85"/>
      <c r="E75" s="86"/>
      <c r="F75" s="86"/>
      <c r="G75" s="85"/>
      <c r="H75" s="85"/>
      <c r="I75" s="85"/>
      <c r="J75" s="85"/>
      <c r="K75" s="85"/>
      <c r="L75" s="85"/>
      <c r="M75" s="85"/>
      <c r="N75" s="85"/>
    </row>
    <row r="76" spans="1:14" ht="14.25">
      <c r="A76" s="85"/>
      <c r="B76" s="85"/>
      <c r="C76" s="85"/>
      <c r="D76" s="85"/>
      <c r="E76" s="86"/>
      <c r="F76" s="86"/>
      <c r="G76" s="85"/>
      <c r="H76" s="85"/>
      <c r="I76" s="85"/>
      <c r="J76" s="85"/>
      <c r="K76" s="85"/>
      <c r="L76" s="85"/>
      <c r="M76" s="85"/>
      <c r="N76" s="85"/>
    </row>
    <row r="77" spans="1:14" ht="14.25">
      <c r="A77" s="85"/>
      <c r="B77" s="85"/>
      <c r="C77" s="85"/>
      <c r="D77" s="85"/>
      <c r="E77" s="86"/>
      <c r="F77" s="86"/>
      <c r="G77" s="85"/>
      <c r="H77" s="85"/>
      <c r="I77" s="85"/>
      <c r="J77" s="85"/>
      <c r="K77" s="85"/>
      <c r="L77" s="85"/>
      <c r="M77" s="85"/>
      <c r="N77" s="85"/>
    </row>
    <row r="78" spans="1:14" ht="14.25">
      <c r="A78" s="85"/>
      <c r="B78" s="85"/>
      <c r="C78" s="85"/>
      <c r="D78" s="85"/>
      <c r="E78" s="86"/>
      <c r="F78" s="86"/>
      <c r="G78" s="85"/>
      <c r="H78" s="85"/>
      <c r="I78" s="85"/>
      <c r="J78" s="85"/>
      <c r="K78" s="85"/>
      <c r="L78" s="85"/>
      <c r="M78" s="85"/>
      <c r="N78" s="85"/>
    </row>
    <row r="79" spans="1:14" ht="14.25">
      <c r="A79" s="85"/>
      <c r="B79" s="85"/>
      <c r="C79" s="85"/>
      <c r="D79" s="85"/>
      <c r="E79" s="86"/>
      <c r="F79" s="86"/>
      <c r="G79" s="85"/>
      <c r="H79" s="85"/>
      <c r="I79" s="85"/>
      <c r="J79" s="85"/>
      <c r="K79" s="85"/>
      <c r="L79" s="85"/>
      <c r="M79" s="85"/>
      <c r="N79" s="85"/>
    </row>
    <row r="80" spans="1:14" ht="14.25">
      <c r="A80" s="85"/>
      <c r="B80" s="85"/>
      <c r="C80" s="85"/>
      <c r="D80" s="85"/>
      <c r="E80" s="86"/>
      <c r="F80" s="86"/>
      <c r="G80" s="85"/>
      <c r="H80" s="85"/>
      <c r="I80" s="85"/>
      <c r="J80" s="85"/>
      <c r="K80" s="85"/>
      <c r="L80" s="85"/>
      <c r="M80" s="85"/>
      <c r="N80" s="85"/>
    </row>
    <row r="81" spans="1:14" ht="14.25">
      <c r="A81" s="85"/>
      <c r="B81" s="85"/>
      <c r="C81" s="85"/>
      <c r="D81" s="85"/>
      <c r="E81" s="86"/>
      <c r="F81" s="86"/>
      <c r="G81" s="85"/>
      <c r="H81" s="85"/>
      <c r="I81" s="85"/>
      <c r="J81" s="85"/>
      <c r="K81" s="85"/>
      <c r="L81" s="85"/>
      <c r="M81" s="85"/>
      <c r="N81" s="85"/>
    </row>
    <row r="82" spans="1:14" ht="14.25">
      <c r="A82" s="85"/>
      <c r="B82" s="85"/>
      <c r="C82" s="85"/>
      <c r="D82" s="85"/>
      <c r="E82" s="86"/>
      <c r="F82" s="86"/>
      <c r="G82" s="85"/>
      <c r="H82" s="85"/>
      <c r="I82" s="85"/>
      <c r="J82" s="85"/>
      <c r="K82" s="85"/>
      <c r="L82" s="85"/>
      <c r="M82" s="85"/>
      <c r="N82" s="85"/>
    </row>
    <row r="83" spans="1:14" ht="14.25">
      <c r="A83" s="85"/>
      <c r="B83" s="85"/>
      <c r="C83" s="85"/>
      <c r="D83" s="85"/>
      <c r="E83" s="86"/>
      <c r="F83" s="86"/>
      <c r="G83" s="85"/>
      <c r="H83" s="85"/>
      <c r="I83" s="85"/>
      <c r="J83" s="85"/>
      <c r="K83" s="85"/>
      <c r="L83" s="85"/>
      <c r="M83" s="85"/>
      <c r="N83" s="85"/>
    </row>
    <row r="84" spans="1:14" ht="14.25">
      <c r="A84" s="85"/>
      <c r="B84" s="85"/>
      <c r="C84" s="85"/>
      <c r="D84" s="85"/>
      <c r="E84" s="86"/>
      <c r="F84" s="86"/>
      <c r="G84" s="85"/>
      <c r="H84" s="85"/>
      <c r="I84" s="85"/>
      <c r="J84" s="85"/>
      <c r="K84" s="85"/>
      <c r="L84" s="85"/>
      <c r="M84" s="85"/>
      <c r="N84" s="85"/>
    </row>
    <row r="85" spans="1:14" ht="14.25">
      <c r="A85" s="85"/>
      <c r="B85" s="85"/>
      <c r="C85" s="85"/>
      <c r="D85" s="85"/>
      <c r="E85" s="86"/>
      <c r="F85" s="86"/>
      <c r="G85" s="85"/>
      <c r="H85" s="85"/>
      <c r="I85" s="85"/>
      <c r="J85" s="85"/>
      <c r="K85" s="85"/>
      <c r="L85" s="85"/>
      <c r="M85" s="85"/>
      <c r="N85" s="85"/>
    </row>
    <row r="86" spans="1:14" ht="14.25">
      <c r="A86" s="85"/>
      <c r="B86" s="85"/>
      <c r="C86" s="85"/>
      <c r="D86" s="85"/>
      <c r="E86" s="86"/>
      <c r="F86" s="86"/>
      <c r="G86" s="85"/>
      <c r="H86" s="85"/>
      <c r="I86" s="85"/>
      <c r="J86" s="85"/>
      <c r="K86" s="85"/>
      <c r="L86" s="85"/>
      <c r="M86" s="85"/>
      <c r="N86" s="85"/>
    </row>
    <row r="87" spans="1:14" ht="14.25">
      <c r="A87" s="85"/>
      <c r="B87" s="85"/>
      <c r="C87" s="85"/>
      <c r="D87" s="85"/>
      <c r="E87" s="86"/>
      <c r="F87" s="86"/>
      <c r="G87" s="85"/>
      <c r="H87" s="85"/>
      <c r="I87" s="85"/>
      <c r="J87" s="85"/>
      <c r="K87" s="85"/>
      <c r="L87" s="85"/>
      <c r="M87" s="85"/>
      <c r="N87" s="85"/>
    </row>
    <row r="88" spans="1:14" ht="14.25">
      <c r="A88" s="85"/>
      <c r="B88" s="85"/>
      <c r="C88" s="85"/>
      <c r="D88" s="85"/>
      <c r="E88" s="86"/>
      <c r="F88" s="86"/>
      <c r="G88" s="85"/>
      <c r="H88" s="85"/>
      <c r="I88" s="85"/>
      <c r="J88" s="85"/>
      <c r="K88" s="85"/>
      <c r="L88" s="85"/>
      <c r="M88" s="85"/>
      <c r="N88" s="85"/>
    </row>
    <row r="89" spans="1:14" ht="14.25">
      <c r="A89" s="85"/>
      <c r="B89" s="85"/>
      <c r="C89" s="85"/>
      <c r="D89" s="85"/>
      <c r="E89" s="86"/>
      <c r="F89" s="86"/>
      <c r="G89" s="85"/>
      <c r="H89" s="85"/>
      <c r="I89" s="85"/>
      <c r="J89" s="85"/>
      <c r="K89" s="85"/>
      <c r="L89" s="85"/>
      <c r="M89" s="85"/>
      <c r="N89" s="85"/>
    </row>
    <row r="90" spans="1:14" ht="14.25">
      <c r="A90" s="85"/>
      <c r="B90" s="85"/>
      <c r="C90" s="85"/>
      <c r="D90" s="85"/>
      <c r="E90" s="86"/>
      <c r="F90" s="86"/>
      <c r="G90" s="85"/>
      <c r="H90" s="85"/>
      <c r="I90" s="85"/>
      <c r="J90" s="85"/>
      <c r="K90" s="85"/>
      <c r="L90" s="85"/>
      <c r="M90" s="85"/>
      <c r="N90" s="85"/>
    </row>
    <row r="91" spans="1:14" ht="14.25">
      <c r="A91" s="85"/>
      <c r="B91" s="85"/>
      <c r="C91" s="85"/>
      <c r="D91" s="85"/>
      <c r="E91" s="86"/>
      <c r="F91" s="86"/>
      <c r="G91" s="85"/>
      <c r="H91" s="85"/>
      <c r="I91" s="85"/>
      <c r="J91" s="85"/>
      <c r="K91" s="85"/>
      <c r="L91" s="85"/>
      <c r="M91" s="85"/>
      <c r="N91" s="85"/>
    </row>
    <row r="92" spans="1:14" ht="14.25">
      <c r="A92" s="85"/>
      <c r="B92" s="85"/>
      <c r="C92" s="85"/>
      <c r="D92" s="85"/>
      <c r="E92" s="86"/>
      <c r="F92" s="86"/>
      <c r="G92" s="85"/>
      <c r="H92" s="85"/>
      <c r="I92" s="85"/>
      <c r="J92" s="85"/>
      <c r="K92" s="85"/>
      <c r="L92" s="85"/>
      <c r="M92" s="85"/>
      <c r="N92" s="85"/>
    </row>
    <row r="93" spans="1:14" ht="14.25">
      <c r="A93" s="85"/>
      <c r="B93" s="85"/>
      <c r="C93" s="85"/>
      <c r="D93" s="85"/>
      <c r="E93" s="86"/>
      <c r="F93" s="86"/>
      <c r="G93" s="85"/>
      <c r="H93" s="85"/>
      <c r="I93" s="85"/>
      <c r="J93" s="85"/>
      <c r="K93" s="85"/>
      <c r="L93" s="85"/>
      <c r="M93" s="85"/>
      <c r="N93" s="85"/>
    </row>
    <row r="94" spans="1:14" ht="14.25">
      <c r="A94" s="85"/>
      <c r="B94" s="85"/>
      <c r="C94" s="85"/>
      <c r="D94" s="85"/>
      <c r="E94" s="86"/>
      <c r="F94" s="86"/>
      <c r="G94" s="85"/>
      <c r="H94" s="85"/>
      <c r="I94" s="85"/>
      <c r="J94" s="85"/>
      <c r="K94" s="85"/>
      <c r="L94" s="85"/>
      <c r="M94" s="85"/>
      <c r="N94" s="85"/>
    </row>
    <row r="95" spans="1:14" ht="14.25">
      <c r="A95" s="85"/>
      <c r="B95" s="85"/>
      <c r="C95" s="85"/>
      <c r="D95" s="85"/>
      <c r="E95" s="86"/>
      <c r="F95" s="86"/>
      <c r="G95" s="85"/>
      <c r="H95" s="85"/>
      <c r="I95" s="85"/>
      <c r="J95" s="85"/>
      <c r="K95" s="85"/>
      <c r="L95" s="85"/>
      <c r="M95" s="85"/>
      <c r="N95" s="85"/>
    </row>
    <row r="96" spans="1:14" ht="14.25">
      <c r="A96" s="85"/>
      <c r="B96" s="85"/>
      <c r="C96" s="85"/>
      <c r="D96" s="85"/>
      <c r="E96" s="86"/>
      <c r="F96" s="86"/>
      <c r="G96" s="85"/>
      <c r="H96" s="85"/>
      <c r="I96" s="85"/>
      <c r="J96" s="85"/>
      <c r="K96" s="85"/>
      <c r="L96" s="85"/>
      <c r="M96" s="85"/>
      <c r="N96" s="85"/>
    </row>
    <row r="97" spans="1:14" ht="14.25">
      <c r="A97" s="85"/>
      <c r="B97" s="85"/>
      <c r="C97" s="85"/>
      <c r="D97" s="85"/>
      <c r="E97" s="86"/>
      <c r="F97" s="86"/>
      <c r="G97" s="85"/>
      <c r="H97" s="85"/>
      <c r="I97" s="85"/>
      <c r="J97" s="85"/>
      <c r="K97" s="85"/>
      <c r="L97" s="85"/>
      <c r="M97" s="85"/>
      <c r="N97" s="85"/>
    </row>
    <row r="98" spans="1:14" ht="14.25">
      <c r="A98" s="85"/>
      <c r="B98" s="85"/>
      <c r="C98" s="85"/>
      <c r="D98" s="85"/>
      <c r="E98" s="86"/>
      <c r="F98" s="86"/>
      <c r="G98" s="85"/>
      <c r="H98" s="85"/>
      <c r="I98" s="85"/>
      <c r="J98" s="85"/>
      <c r="K98" s="85"/>
      <c r="L98" s="85"/>
      <c r="M98" s="85"/>
      <c r="N98" s="85"/>
    </row>
    <row r="99" spans="1:14" ht="14.25">
      <c r="A99" s="85"/>
      <c r="B99" s="85"/>
      <c r="C99" s="85"/>
      <c r="D99" s="85"/>
      <c r="E99" s="86"/>
      <c r="F99" s="86"/>
      <c r="G99" s="85"/>
      <c r="H99" s="85"/>
      <c r="I99" s="85"/>
      <c r="J99" s="85"/>
      <c r="K99" s="85"/>
      <c r="L99" s="85"/>
      <c r="M99" s="85"/>
      <c r="N99" s="85"/>
    </row>
    <row r="100" spans="1:14" ht="14.25">
      <c r="A100" s="85"/>
      <c r="B100" s="85"/>
      <c r="C100" s="85"/>
      <c r="D100" s="85"/>
      <c r="E100" s="86"/>
      <c r="F100" s="86"/>
      <c r="G100" s="85"/>
      <c r="H100" s="85"/>
      <c r="I100" s="85"/>
      <c r="J100" s="85"/>
      <c r="K100" s="85"/>
      <c r="L100" s="85"/>
      <c r="M100" s="85"/>
      <c r="N100" s="85"/>
    </row>
    <row r="101" spans="1:14" ht="14.25">
      <c r="A101" s="85"/>
      <c r="B101" s="85"/>
      <c r="C101" s="85"/>
      <c r="D101" s="85"/>
      <c r="E101" s="86"/>
      <c r="F101" s="86"/>
      <c r="G101" s="85"/>
      <c r="H101" s="85"/>
      <c r="I101" s="85"/>
      <c r="J101" s="85"/>
      <c r="K101" s="85"/>
      <c r="L101" s="85"/>
      <c r="M101" s="85"/>
      <c r="N101" s="85"/>
    </row>
    <row r="102" spans="1:14" ht="14.25">
      <c r="A102" s="85"/>
      <c r="B102" s="85"/>
      <c r="C102" s="85"/>
      <c r="D102" s="85"/>
      <c r="E102" s="86"/>
      <c r="F102" s="86"/>
      <c r="G102" s="85"/>
      <c r="H102" s="85"/>
      <c r="I102" s="85"/>
      <c r="J102" s="85"/>
      <c r="K102" s="85"/>
      <c r="L102" s="85"/>
      <c r="M102" s="85"/>
      <c r="N102" s="85"/>
    </row>
    <row r="103" spans="1:14" ht="14.25">
      <c r="A103" s="85"/>
      <c r="B103" s="85"/>
      <c r="C103" s="85"/>
      <c r="D103" s="85"/>
      <c r="E103" s="86"/>
      <c r="F103" s="86"/>
      <c r="G103" s="85"/>
      <c r="H103" s="85"/>
      <c r="I103" s="85"/>
      <c r="J103" s="85"/>
      <c r="K103" s="85"/>
      <c r="L103" s="85"/>
      <c r="M103" s="85"/>
      <c r="N103" s="85"/>
    </row>
    <row r="104" spans="1:14" ht="14.25">
      <c r="A104" s="85"/>
      <c r="B104" s="85"/>
      <c r="C104" s="85"/>
      <c r="D104" s="85"/>
      <c r="E104" s="86"/>
      <c r="F104" s="86"/>
      <c r="G104" s="85"/>
      <c r="H104" s="85"/>
      <c r="I104" s="85"/>
      <c r="J104" s="85"/>
      <c r="K104" s="85"/>
      <c r="L104" s="85"/>
      <c r="M104" s="85"/>
      <c r="N104" s="85"/>
    </row>
    <row r="105" spans="1:14" ht="14.25">
      <c r="A105" s="85"/>
      <c r="B105" s="85"/>
      <c r="C105" s="85"/>
      <c r="D105" s="85"/>
      <c r="E105" s="86"/>
      <c r="F105" s="86"/>
      <c r="G105" s="85"/>
      <c r="H105" s="85"/>
      <c r="I105" s="85"/>
      <c r="J105" s="85"/>
      <c r="K105" s="85"/>
      <c r="L105" s="85"/>
      <c r="M105" s="85"/>
      <c r="N105" s="85"/>
    </row>
    <row r="106" spans="1:14" ht="14.25">
      <c r="A106" s="85"/>
      <c r="B106" s="85"/>
      <c r="C106" s="85"/>
      <c r="D106" s="85"/>
      <c r="E106" s="86"/>
      <c r="F106" s="86"/>
      <c r="G106" s="85"/>
      <c r="H106" s="85"/>
      <c r="I106" s="85"/>
      <c r="J106" s="85"/>
      <c r="K106" s="85"/>
      <c r="L106" s="85"/>
      <c r="M106" s="85"/>
      <c r="N106" s="85"/>
    </row>
  </sheetData>
  <mergeCells count="8">
    <mergeCell ref="A29:F29"/>
    <mergeCell ref="A1:N1"/>
    <mergeCell ref="A3:N3"/>
    <mergeCell ref="A5:A6"/>
    <mergeCell ref="B5:C5"/>
    <mergeCell ref="D5:L5"/>
    <mergeCell ref="M5:M6"/>
    <mergeCell ref="N5:N6"/>
  </mergeCells>
  <hyperlinks>
    <hyperlink ref="A29" r:id="rId1" xr:uid="{A70D3E2D-DED8-416A-B592-E00579BE82F7}"/>
  </hyperlinks>
  <printOptions horizontalCentered="1" verticalCentered="1"/>
  <pageMargins left="0.39370078740157477" right="0.39370078740157477" top="0.39370078740157477" bottom="0.39370078740157477" header="0.31496062992125984" footer="0"/>
  <pageSetup paperSize="9" scale="48" orientation="portrait" r:id="rId2"/>
  <headerFooter alignWithMargins="0"/>
  <drawing r:id="rId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CCF87-BF2B-49DE-9CAF-B8596DD1F57E}">
  <sheetPr codeName="Hoja57">
    <pageSetUpPr fitToPage="1"/>
  </sheetPr>
  <dimension ref="A1:E97"/>
  <sheetViews>
    <sheetView showGridLines="0" workbookViewId="0">
      <selection activeCell="B1" sqref="B1:E3"/>
    </sheetView>
  </sheetViews>
  <sheetFormatPr baseColWidth="10" defaultRowHeight="15"/>
  <cols>
    <col min="1" max="1" width="3.140625" style="63" customWidth="1"/>
    <col min="2" max="2" width="22.7109375" style="63" customWidth="1"/>
    <col min="3" max="5" width="13.85546875" style="63" customWidth="1"/>
    <col min="6" max="16384" width="11.42578125" style="63"/>
  </cols>
  <sheetData>
    <row r="1" spans="1:5" ht="35.25" customHeight="1">
      <c r="B1" s="507" t="s">
        <v>742</v>
      </c>
      <c r="C1" s="507"/>
      <c r="D1" s="507"/>
      <c r="E1" s="507"/>
    </row>
    <row r="2" spans="1:5">
      <c r="B2" s="276"/>
      <c r="C2" s="276"/>
      <c r="D2" s="276"/>
      <c r="E2" s="276"/>
    </row>
    <row r="3" spans="1:5" ht="61.5" customHeight="1">
      <c r="B3" s="506" t="s">
        <v>839</v>
      </c>
      <c r="C3" s="506"/>
      <c r="D3" s="506"/>
      <c r="E3" s="506"/>
    </row>
    <row r="4" spans="1:5" ht="24.6" customHeight="1">
      <c r="A4" s="375"/>
      <c r="B4" s="490"/>
      <c r="C4" s="490"/>
      <c r="D4" s="490"/>
      <c r="E4" s="490"/>
    </row>
    <row r="5" spans="1:5" ht="23.85" customHeight="1">
      <c r="A5" s="375"/>
      <c r="B5" s="488" t="s">
        <v>281</v>
      </c>
      <c r="C5" s="489" t="s">
        <v>282</v>
      </c>
      <c r="D5" s="489"/>
      <c r="E5" s="489"/>
    </row>
    <row r="6" spans="1:5" ht="23.85" customHeight="1">
      <c r="A6" s="375"/>
      <c r="B6" s="488"/>
      <c r="C6" s="378" t="s">
        <v>743</v>
      </c>
      <c r="D6" s="378" t="s">
        <v>744</v>
      </c>
      <c r="E6" s="378" t="s">
        <v>745</v>
      </c>
    </row>
    <row r="7" spans="1:5" ht="36.6" customHeight="1">
      <c r="A7" s="375"/>
      <c r="B7" s="376" t="s">
        <v>824</v>
      </c>
      <c r="C7" s="379">
        <v>69575.789999999994</v>
      </c>
      <c r="D7" s="379">
        <v>73539.789999999994</v>
      </c>
      <c r="E7" s="379">
        <v>73539.789999999994</v>
      </c>
    </row>
    <row r="8" spans="1:5" ht="36.6" customHeight="1">
      <c r="A8" s="375"/>
      <c r="B8" s="376" t="s">
        <v>825</v>
      </c>
      <c r="C8" s="379">
        <v>21621.919999999998</v>
      </c>
      <c r="D8" s="379">
        <v>22421.919999999998</v>
      </c>
      <c r="E8" s="379">
        <v>20861.919999999998</v>
      </c>
    </row>
    <row r="9" spans="1:5" ht="23.85" customHeight="1">
      <c r="A9" s="375"/>
      <c r="B9" s="376" t="s">
        <v>826</v>
      </c>
      <c r="C9" s="379">
        <v>39.35</v>
      </c>
      <c r="D9" s="379">
        <v>39.35</v>
      </c>
      <c r="E9" s="379">
        <v>39.35</v>
      </c>
    </row>
    <row r="10" spans="1:5" ht="36.6" customHeight="1">
      <c r="A10" s="375"/>
      <c r="B10" s="376" t="s">
        <v>827</v>
      </c>
      <c r="C10" s="379">
        <v>352063.56</v>
      </c>
      <c r="D10" s="379">
        <v>368615.15</v>
      </c>
      <c r="E10" s="379">
        <v>360079.01</v>
      </c>
    </row>
    <row r="11" spans="1:5" ht="23.85" customHeight="1">
      <c r="A11" s="375"/>
      <c r="B11" s="376" t="s">
        <v>828</v>
      </c>
      <c r="C11" s="379">
        <v>236039.81</v>
      </c>
      <c r="D11" s="379">
        <v>223857.21</v>
      </c>
      <c r="E11" s="379">
        <v>181217.21</v>
      </c>
    </row>
    <row r="12" spans="1:5" ht="36.6" customHeight="1">
      <c r="A12" s="375"/>
      <c r="B12" s="376" t="s">
        <v>829</v>
      </c>
      <c r="C12" s="379">
        <v>738437.68</v>
      </c>
      <c r="D12" s="379">
        <v>499408.88</v>
      </c>
      <c r="E12" s="379">
        <v>307108.88</v>
      </c>
    </row>
    <row r="13" spans="1:5" ht="36.6" customHeight="1">
      <c r="A13" s="375"/>
      <c r="B13" s="376" t="s">
        <v>830</v>
      </c>
      <c r="C13" s="379">
        <v>12137.52</v>
      </c>
      <c r="D13" s="379">
        <v>357006.3</v>
      </c>
      <c r="E13" s="379">
        <v>137006.29999999999</v>
      </c>
    </row>
    <row r="14" spans="1:5" ht="23.85" customHeight="1">
      <c r="A14" s="375"/>
      <c r="B14" s="377" t="s">
        <v>121</v>
      </c>
      <c r="C14" s="380">
        <f>(SUM(C7:C13))</f>
        <v>1429915.63</v>
      </c>
      <c r="D14" s="380">
        <f t="shared" ref="D14" si="0">(SUM(D7:D13))</f>
        <v>1544888.6</v>
      </c>
      <c r="E14" s="380">
        <f t="shared" ref="E14" si="1">(SUM(E7:E13))</f>
        <v>1079852.46</v>
      </c>
    </row>
    <row r="15" spans="1:5" ht="29.1" customHeight="1">
      <c r="A15" s="375"/>
      <c r="B15" s="487" t="s">
        <v>458</v>
      </c>
      <c r="C15" s="487"/>
      <c r="D15" s="487"/>
      <c r="E15" s="487"/>
    </row>
    <row r="16" spans="1:5" ht="15.75">
      <c r="B16" s="87"/>
      <c r="C16" s="87"/>
      <c r="D16" s="87"/>
      <c r="E16" s="87"/>
    </row>
    <row r="17" spans="2:5" ht="15.75">
      <c r="B17" s="87"/>
      <c r="C17" s="87"/>
      <c r="D17" s="87"/>
      <c r="E17" s="87"/>
    </row>
    <row r="18" spans="2:5" ht="15.75">
      <c r="B18" s="87"/>
      <c r="C18" s="87"/>
      <c r="D18" s="87"/>
      <c r="E18" s="87"/>
    </row>
    <row r="19" spans="2:5" ht="15.75">
      <c r="B19" s="87"/>
      <c r="C19" s="87"/>
      <c r="D19" s="87"/>
      <c r="E19" s="87"/>
    </row>
    <row r="20" spans="2:5" ht="15.75">
      <c r="B20" s="87"/>
      <c r="C20" s="87"/>
      <c r="D20" s="87"/>
      <c r="E20" s="87"/>
    </row>
    <row r="21" spans="2:5" ht="15.75">
      <c r="B21" s="87"/>
      <c r="C21" s="87"/>
      <c r="D21" s="87"/>
      <c r="E21" s="87"/>
    </row>
    <row r="22" spans="2:5" ht="15.75">
      <c r="B22" s="87"/>
      <c r="C22" s="87"/>
      <c r="D22" s="87"/>
      <c r="E22" s="87"/>
    </row>
    <row r="23" spans="2:5" ht="15.75">
      <c r="B23" s="87"/>
      <c r="C23" s="87"/>
      <c r="D23" s="87"/>
      <c r="E23" s="87"/>
    </row>
    <row r="24" spans="2:5" ht="15.75">
      <c r="B24" s="87"/>
      <c r="C24" s="87"/>
      <c r="D24" s="87"/>
      <c r="E24" s="87"/>
    </row>
    <row r="25" spans="2:5" ht="15.75">
      <c r="B25" s="87"/>
      <c r="C25" s="87"/>
      <c r="D25" s="87"/>
      <c r="E25" s="87"/>
    </row>
    <row r="26" spans="2:5" ht="15.75">
      <c r="B26" s="87"/>
      <c r="C26" s="87"/>
      <c r="D26" s="87"/>
      <c r="E26" s="87"/>
    </row>
    <row r="27" spans="2:5" ht="15.75">
      <c r="B27" s="87"/>
      <c r="C27" s="87"/>
      <c r="D27" s="87"/>
      <c r="E27" s="87"/>
    </row>
    <row r="28" spans="2:5" ht="15.75">
      <c r="B28" s="87"/>
      <c r="C28" s="87"/>
      <c r="D28" s="87"/>
      <c r="E28" s="87"/>
    </row>
    <row r="29" spans="2:5" ht="15.75">
      <c r="B29" s="87"/>
      <c r="C29" s="87"/>
      <c r="D29" s="87"/>
      <c r="E29" s="87"/>
    </row>
    <row r="30" spans="2:5" ht="15.75">
      <c r="B30" s="87"/>
      <c r="C30" s="87"/>
      <c r="D30" s="87"/>
      <c r="E30" s="87"/>
    </row>
    <row r="31" spans="2:5" ht="15.75">
      <c r="B31" s="87"/>
      <c r="C31" s="87"/>
      <c r="D31" s="87"/>
      <c r="E31" s="87"/>
    </row>
    <row r="32" spans="2:5" ht="15.75">
      <c r="B32" s="87"/>
      <c r="C32" s="87"/>
      <c r="D32" s="87"/>
      <c r="E32" s="87"/>
    </row>
    <row r="33" spans="2:5" ht="15.75">
      <c r="B33" s="87"/>
      <c r="C33" s="87"/>
      <c r="D33" s="87"/>
      <c r="E33" s="87"/>
    </row>
    <row r="34" spans="2:5" ht="15.75">
      <c r="B34" s="87"/>
      <c r="C34" s="87"/>
      <c r="D34" s="87"/>
      <c r="E34" s="87"/>
    </row>
    <row r="35" spans="2:5" ht="15.75">
      <c r="B35" s="87"/>
      <c r="C35" s="87"/>
      <c r="D35" s="87"/>
      <c r="E35" s="87"/>
    </row>
    <row r="36" spans="2:5" ht="15.75">
      <c r="B36" s="87"/>
      <c r="C36" s="87"/>
      <c r="D36" s="87"/>
      <c r="E36" s="87"/>
    </row>
    <row r="37" spans="2:5" ht="15.75">
      <c r="B37" s="87"/>
      <c r="C37" s="87"/>
      <c r="D37" s="87"/>
      <c r="E37" s="87"/>
    </row>
    <row r="38" spans="2:5" ht="15.75">
      <c r="B38" s="87"/>
      <c r="C38" s="87"/>
      <c r="D38" s="87"/>
      <c r="E38" s="87"/>
    </row>
    <row r="39" spans="2:5" ht="15.75">
      <c r="B39" s="87"/>
      <c r="C39" s="87"/>
      <c r="D39" s="87"/>
      <c r="E39" s="87"/>
    </row>
    <row r="40" spans="2:5" ht="15.75">
      <c r="B40" s="87"/>
      <c r="C40" s="87"/>
      <c r="D40" s="87"/>
      <c r="E40" s="87"/>
    </row>
    <row r="41" spans="2:5" ht="15.75">
      <c r="B41" s="87"/>
      <c r="C41" s="87"/>
      <c r="D41" s="87"/>
      <c r="E41" s="87"/>
    </row>
    <row r="42" spans="2:5" ht="15.75">
      <c r="B42" s="87"/>
      <c r="C42" s="87"/>
      <c r="D42" s="87"/>
      <c r="E42" s="87"/>
    </row>
    <row r="43" spans="2:5" ht="15.75">
      <c r="B43" s="87"/>
      <c r="C43" s="87"/>
      <c r="D43" s="87"/>
      <c r="E43" s="87"/>
    </row>
    <row r="44" spans="2:5" ht="15.75">
      <c r="B44" s="87"/>
      <c r="C44" s="87"/>
      <c r="D44" s="87"/>
      <c r="E44" s="87"/>
    </row>
    <row r="45" spans="2:5" ht="15.75">
      <c r="B45" s="87"/>
      <c r="C45" s="87"/>
      <c r="D45" s="87"/>
      <c r="E45" s="87"/>
    </row>
    <row r="46" spans="2:5" ht="15.75">
      <c r="B46" s="87"/>
      <c r="C46" s="87"/>
      <c r="D46" s="87"/>
      <c r="E46" s="87"/>
    </row>
    <row r="47" spans="2:5" ht="15.75">
      <c r="B47" s="87"/>
      <c r="C47" s="87"/>
      <c r="D47" s="87"/>
      <c r="E47" s="87"/>
    </row>
    <row r="48" spans="2:5" ht="15.75">
      <c r="B48" s="87"/>
      <c r="C48" s="87"/>
      <c r="D48" s="87"/>
      <c r="E48" s="87"/>
    </row>
    <row r="49" spans="2:5" ht="15.75">
      <c r="B49" s="87"/>
      <c r="C49" s="87"/>
      <c r="D49" s="87"/>
      <c r="E49" s="87"/>
    </row>
    <row r="50" spans="2:5" ht="15.75">
      <c r="B50" s="87"/>
      <c r="C50" s="87"/>
      <c r="D50" s="87"/>
      <c r="E50" s="87"/>
    </row>
    <row r="51" spans="2:5" ht="15.75">
      <c r="B51" s="87"/>
      <c r="C51" s="87"/>
      <c r="D51" s="87"/>
      <c r="E51" s="87"/>
    </row>
    <row r="52" spans="2:5" ht="15.75">
      <c r="B52" s="87"/>
      <c r="C52" s="87"/>
      <c r="D52" s="87"/>
      <c r="E52" s="87"/>
    </row>
    <row r="53" spans="2:5" ht="15.75">
      <c r="B53" s="87"/>
      <c r="C53" s="87"/>
      <c r="D53" s="87"/>
      <c r="E53" s="87"/>
    </row>
    <row r="54" spans="2:5" ht="15.75">
      <c r="B54" s="87"/>
      <c r="C54" s="87"/>
      <c r="D54" s="87"/>
      <c r="E54" s="87"/>
    </row>
    <row r="55" spans="2:5" ht="15.75">
      <c r="B55" s="87"/>
      <c r="C55" s="87"/>
      <c r="D55" s="87"/>
      <c r="E55" s="87"/>
    </row>
    <row r="56" spans="2:5" ht="15.75">
      <c r="B56" s="87"/>
      <c r="C56" s="87"/>
      <c r="D56" s="87"/>
      <c r="E56" s="87"/>
    </row>
    <row r="57" spans="2:5" ht="15.75">
      <c r="B57" s="87"/>
      <c r="C57" s="87"/>
      <c r="D57" s="87"/>
      <c r="E57" s="87"/>
    </row>
    <row r="58" spans="2:5" ht="15.75">
      <c r="B58" s="87"/>
      <c r="C58" s="87"/>
      <c r="D58" s="87"/>
      <c r="E58" s="87"/>
    </row>
    <row r="59" spans="2:5" ht="15.75">
      <c r="B59" s="87"/>
      <c r="C59" s="87"/>
      <c r="D59" s="87"/>
      <c r="E59" s="87"/>
    </row>
    <row r="60" spans="2:5" ht="15.75">
      <c r="B60" s="87"/>
      <c r="C60" s="87"/>
      <c r="D60" s="87"/>
      <c r="E60" s="87"/>
    </row>
    <row r="61" spans="2:5" ht="15.75">
      <c r="B61" s="87"/>
      <c r="C61" s="87"/>
      <c r="D61" s="87"/>
      <c r="E61" s="87"/>
    </row>
    <row r="62" spans="2:5" ht="15.75">
      <c r="B62" s="87"/>
      <c r="C62" s="87"/>
      <c r="D62" s="87"/>
      <c r="E62" s="87"/>
    </row>
    <row r="63" spans="2:5" ht="15.75">
      <c r="B63" s="87"/>
      <c r="C63" s="87"/>
      <c r="D63" s="87"/>
      <c r="E63" s="87"/>
    </row>
    <row r="64" spans="2:5" ht="15.75">
      <c r="B64" s="87"/>
      <c r="C64" s="87"/>
      <c r="D64" s="87"/>
      <c r="E64" s="87"/>
    </row>
    <row r="65" spans="2:5" ht="15.75">
      <c r="B65" s="87"/>
      <c r="C65" s="87"/>
      <c r="D65" s="87"/>
      <c r="E65" s="87"/>
    </row>
    <row r="66" spans="2:5" ht="15.75">
      <c r="B66" s="87"/>
      <c r="C66" s="87"/>
      <c r="D66" s="87"/>
      <c r="E66" s="87"/>
    </row>
    <row r="67" spans="2:5" ht="15.75">
      <c r="B67" s="87"/>
      <c r="C67" s="87"/>
      <c r="D67" s="87"/>
      <c r="E67" s="87"/>
    </row>
    <row r="68" spans="2:5" ht="15.75">
      <c r="B68" s="87"/>
      <c r="C68" s="87"/>
      <c r="D68" s="87"/>
      <c r="E68" s="87"/>
    </row>
    <row r="69" spans="2:5" ht="15.75">
      <c r="B69" s="87"/>
      <c r="C69" s="87"/>
      <c r="D69" s="87"/>
      <c r="E69" s="87"/>
    </row>
    <row r="70" spans="2:5" ht="15.75">
      <c r="B70" s="87"/>
      <c r="C70" s="87"/>
      <c r="D70" s="87"/>
      <c r="E70" s="87"/>
    </row>
    <row r="71" spans="2:5" ht="15.75">
      <c r="B71" s="87"/>
      <c r="C71" s="87"/>
      <c r="D71" s="87"/>
      <c r="E71" s="87"/>
    </row>
    <row r="72" spans="2:5" ht="15.75">
      <c r="B72" s="87"/>
      <c r="C72" s="87"/>
      <c r="D72" s="87"/>
      <c r="E72" s="87"/>
    </row>
    <row r="73" spans="2:5" ht="15.75">
      <c r="B73" s="87"/>
      <c r="C73" s="87"/>
      <c r="D73" s="87"/>
      <c r="E73" s="87"/>
    </row>
    <row r="74" spans="2:5" ht="15.75">
      <c r="B74" s="87"/>
      <c r="C74" s="87"/>
      <c r="D74" s="87"/>
      <c r="E74" s="87"/>
    </row>
    <row r="75" spans="2:5" ht="15.75">
      <c r="B75" s="87"/>
      <c r="C75" s="87"/>
      <c r="D75" s="87"/>
      <c r="E75" s="87"/>
    </row>
    <row r="76" spans="2:5" ht="15.75">
      <c r="B76" s="87"/>
      <c r="C76" s="87"/>
      <c r="D76" s="87"/>
      <c r="E76" s="87"/>
    </row>
    <row r="77" spans="2:5" ht="15.75">
      <c r="B77" s="87"/>
      <c r="C77" s="87"/>
      <c r="D77" s="87"/>
      <c r="E77" s="87"/>
    </row>
    <row r="78" spans="2:5" ht="15.75">
      <c r="B78" s="87"/>
      <c r="C78" s="87"/>
      <c r="D78" s="87"/>
      <c r="E78" s="87"/>
    </row>
    <row r="79" spans="2:5" ht="15.75">
      <c r="B79" s="87"/>
      <c r="C79" s="87"/>
      <c r="D79" s="87"/>
      <c r="E79" s="87"/>
    </row>
    <row r="80" spans="2:5" ht="15.75">
      <c r="B80" s="87"/>
      <c r="C80" s="87"/>
      <c r="D80" s="87"/>
      <c r="E80" s="87"/>
    </row>
    <row r="81" spans="2:5" ht="15.75">
      <c r="B81" s="87"/>
      <c r="C81" s="87"/>
      <c r="D81" s="87"/>
      <c r="E81" s="87"/>
    </row>
    <row r="82" spans="2:5" ht="15.75">
      <c r="B82" s="87"/>
      <c r="C82" s="87"/>
      <c r="D82" s="87"/>
      <c r="E82" s="87"/>
    </row>
    <row r="83" spans="2:5" ht="15.75">
      <c r="B83" s="87"/>
      <c r="C83" s="87"/>
      <c r="D83" s="87"/>
      <c r="E83" s="87"/>
    </row>
    <row r="84" spans="2:5" ht="15.75">
      <c r="B84" s="87"/>
      <c r="C84" s="87"/>
      <c r="D84" s="87"/>
      <c r="E84" s="87"/>
    </row>
    <row r="85" spans="2:5" ht="15.75">
      <c r="B85" s="87"/>
      <c r="C85" s="87"/>
      <c r="D85" s="87"/>
      <c r="E85" s="87"/>
    </row>
    <row r="86" spans="2:5" ht="15.75">
      <c r="B86" s="87"/>
      <c r="C86" s="87"/>
      <c r="D86" s="87"/>
      <c r="E86" s="87"/>
    </row>
    <row r="87" spans="2:5" ht="15.75">
      <c r="B87" s="87"/>
      <c r="C87" s="87"/>
      <c r="D87" s="87"/>
      <c r="E87" s="87"/>
    </row>
    <row r="88" spans="2:5" ht="15.75">
      <c r="B88" s="87"/>
      <c r="C88" s="87"/>
      <c r="D88" s="87"/>
      <c r="E88" s="87"/>
    </row>
    <row r="89" spans="2:5" ht="15.75">
      <c r="B89" s="87"/>
      <c r="C89" s="87"/>
      <c r="D89" s="87"/>
      <c r="E89" s="87"/>
    </row>
    <row r="90" spans="2:5" ht="15.75">
      <c r="B90" s="87"/>
      <c r="C90" s="87"/>
      <c r="D90" s="87"/>
      <c r="E90" s="87"/>
    </row>
    <row r="91" spans="2:5" ht="15.75">
      <c r="B91" s="87"/>
      <c r="C91" s="87"/>
      <c r="D91" s="87"/>
      <c r="E91" s="87"/>
    </row>
    <row r="92" spans="2:5" ht="15.75">
      <c r="B92" s="87"/>
      <c r="C92" s="87"/>
      <c r="D92" s="87"/>
      <c r="E92" s="87"/>
    </row>
    <row r="93" spans="2:5" ht="15.75">
      <c r="B93" s="87"/>
      <c r="C93" s="87"/>
      <c r="D93" s="87"/>
      <c r="E93" s="87"/>
    </row>
    <row r="94" spans="2:5" ht="15.75">
      <c r="B94" s="87"/>
      <c r="C94" s="87"/>
      <c r="D94" s="87"/>
      <c r="E94" s="87"/>
    </row>
    <row r="95" spans="2:5" ht="15.75">
      <c r="B95" s="87"/>
      <c r="C95" s="87"/>
      <c r="D95" s="87"/>
      <c r="E95" s="87"/>
    </row>
    <row r="96" spans="2:5" ht="15.75">
      <c r="B96" s="87"/>
      <c r="C96" s="87"/>
      <c r="D96" s="87"/>
      <c r="E96" s="87"/>
    </row>
    <row r="97" spans="2:5" ht="15.75">
      <c r="B97" s="87"/>
      <c r="C97" s="87"/>
      <c r="D97" s="87"/>
      <c r="E97" s="87"/>
    </row>
  </sheetData>
  <mergeCells count="6">
    <mergeCell ref="B15:E15"/>
    <mergeCell ref="B1:E1"/>
    <mergeCell ref="B5:B6"/>
    <mergeCell ref="C5:E5"/>
    <mergeCell ref="B3:E3"/>
    <mergeCell ref="B4:E4"/>
  </mergeCells>
  <printOptions horizontalCentered="1" verticalCentered="1"/>
  <pageMargins left="0.39370078740157477" right="0.39370078740157477" top="0.39370078740157477" bottom="0.39370078740157477" header="0.31496062992125984" footer="0.31496062992125984"/>
  <pageSetup paperSize="9" scale="67" orientation="portrait" r:id="rId1"/>
  <ignoredErrors>
    <ignoredError sqref="C6:E6" numberStoredAsText="1"/>
  </ignoredError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0801D-B748-4565-8E94-AC8AA3F561E2}">
  <sheetPr codeName="Hoja58">
    <pageSetUpPr fitToPage="1"/>
  </sheetPr>
  <dimension ref="A1:H78"/>
  <sheetViews>
    <sheetView showGridLines="0" workbookViewId="0">
      <selection activeCell="B1" sqref="B1:H3"/>
    </sheetView>
  </sheetViews>
  <sheetFormatPr baseColWidth="10" defaultRowHeight="15"/>
  <cols>
    <col min="1" max="1" width="3.140625" style="63" customWidth="1"/>
    <col min="2" max="2" width="22.7109375" style="63" customWidth="1"/>
    <col min="3" max="3" width="13.7109375" style="63" customWidth="1"/>
    <col min="4" max="4" width="8.7109375" style="63" customWidth="1"/>
    <col min="5" max="5" width="13.7109375" style="63" customWidth="1"/>
    <col min="6" max="6" width="8.7109375" style="63" customWidth="1"/>
    <col min="7" max="7" width="13.7109375" style="63" customWidth="1"/>
    <col min="8" max="8" width="8.7109375" style="63" customWidth="1"/>
    <col min="9" max="16384" width="11.42578125" style="63"/>
  </cols>
  <sheetData>
    <row r="1" spans="1:8" ht="33.75" customHeight="1">
      <c r="B1" s="507" t="s">
        <v>742</v>
      </c>
      <c r="C1" s="507"/>
      <c r="D1" s="507"/>
      <c r="E1" s="507"/>
      <c r="F1" s="507"/>
      <c r="G1" s="507"/>
      <c r="H1" s="507"/>
    </row>
    <row r="2" spans="1:8">
      <c r="B2" s="276"/>
      <c r="C2" s="276"/>
      <c r="D2" s="276"/>
      <c r="E2" s="276"/>
      <c r="F2" s="276"/>
      <c r="G2" s="276"/>
      <c r="H2" s="276"/>
    </row>
    <row r="3" spans="1:8" ht="31.5" customHeight="1">
      <c r="B3" s="506" t="s">
        <v>545</v>
      </c>
      <c r="C3" s="506"/>
      <c r="D3" s="506"/>
      <c r="E3" s="506"/>
      <c r="F3" s="506"/>
      <c r="G3" s="506"/>
      <c r="H3" s="506"/>
    </row>
    <row r="4" spans="1:8" ht="23.85" customHeight="1">
      <c r="A4" s="375"/>
      <c r="B4" s="375"/>
      <c r="C4" s="375"/>
      <c r="D4" s="375"/>
      <c r="E4" s="386"/>
      <c r="F4" s="375"/>
      <c r="G4" s="375"/>
      <c r="H4" s="375"/>
    </row>
    <row r="5" spans="1:8" ht="23.85" customHeight="1">
      <c r="A5" s="375"/>
      <c r="B5" s="491" t="s">
        <v>746</v>
      </c>
      <c r="C5" s="492" t="s">
        <v>743</v>
      </c>
      <c r="D5" s="493"/>
      <c r="E5" s="492" t="s">
        <v>744</v>
      </c>
      <c r="F5" s="493"/>
      <c r="G5" s="492" t="s">
        <v>745</v>
      </c>
      <c r="H5" s="493"/>
    </row>
    <row r="6" spans="1:8" ht="23.85" customHeight="1">
      <c r="A6" s="375"/>
      <c r="B6" s="421"/>
      <c r="C6" s="382" t="s">
        <v>208</v>
      </c>
      <c r="D6" s="382" t="s">
        <v>283</v>
      </c>
      <c r="E6" s="382" t="s">
        <v>208</v>
      </c>
      <c r="F6" s="382" t="s">
        <v>283</v>
      </c>
      <c r="G6" s="382" t="s">
        <v>208</v>
      </c>
      <c r="H6" s="382" t="s">
        <v>283</v>
      </c>
    </row>
    <row r="7" spans="1:8" ht="36.6" customHeight="1">
      <c r="A7" s="375"/>
      <c r="B7" s="376" t="s">
        <v>747</v>
      </c>
      <c r="C7" s="379">
        <v>1475472.9969200001</v>
      </c>
      <c r="D7" s="384">
        <v>0.19783257341988597</v>
      </c>
      <c r="E7" s="379">
        <v>1521178.5160300001</v>
      </c>
      <c r="F7" s="384">
        <v>0.19418241314131826</v>
      </c>
      <c r="G7" s="379">
        <v>1580938.6295399999</v>
      </c>
      <c r="H7" s="384">
        <v>0.18795325489239106</v>
      </c>
    </row>
    <row r="8" spans="1:8" ht="36.6" customHeight="1">
      <c r="A8" s="375"/>
      <c r="B8" s="376" t="s">
        <v>748</v>
      </c>
      <c r="C8" s="379">
        <v>1395.30726</v>
      </c>
      <c r="D8" s="384">
        <v>1.8708388871464831E-4</v>
      </c>
      <c r="E8" s="379">
        <v>11002.996580000001</v>
      </c>
      <c r="F8" s="384">
        <v>1.4045612695518343E-3</v>
      </c>
      <c r="G8" s="379">
        <v>10792.593379999998</v>
      </c>
      <c r="H8" s="384">
        <v>1.2831004421033714E-3</v>
      </c>
    </row>
    <row r="9" spans="1:8" ht="50.85" customHeight="1">
      <c r="A9" s="375"/>
      <c r="B9" s="376" t="s">
        <v>749</v>
      </c>
      <c r="C9" s="379">
        <v>1986.2631899999999</v>
      </c>
      <c r="D9" s="384">
        <v>2.6631972200586297E-4</v>
      </c>
      <c r="E9" s="379">
        <v>1843.6895499999998</v>
      </c>
      <c r="F9" s="384">
        <v>2.3535178950382347E-4</v>
      </c>
      <c r="G9" s="379">
        <v>2224.2017299999998</v>
      </c>
      <c r="H9" s="384">
        <v>2.6442895813889021E-4</v>
      </c>
    </row>
    <row r="10" spans="1:8" ht="65.099999999999994" customHeight="1">
      <c r="A10" s="375"/>
      <c r="B10" s="376" t="s">
        <v>750</v>
      </c>
      <c r="C10" s="379">
        <v>200</v>
      </c>
      <c r="D10" s="384">
        <v>2.6816156423445874E-5</v>
      </c>
      <c r="E10" s="379">
        <v>10196.876380000002</v>
      </c>
      <c r="F10" s="384">
        <v>1.30165791924257E-3</v>
      </c>
      <c r="G10" s="379">
        <v>11575.659320000001</v>
      </c>
      <c r="H10" s="384">
        <v>1.3761969035777772E-3</v>
      </c>
    </row>
    <row r="11" spans="1:8" ht="36.6" customHeight="1">
      <c r="A11" s="375"/>
      <c r="B11" s="376" t="s">
        <v>751</v>
      </c>
      <c r="C11" s="379">
        <v>12050</v>
      </c>
      <c r="D11" s="384">
        <v>1.6156734245126138E-3</v>
      </c>
      <c r="E11" s="379">
        <v>5000</v>
      </c>
      <c r="F11" s="384">
        <v>6.3826306740151419E-4</v>
      </c>
      <c r="G11" s="379">
        <v>0</v>
      </c>
      <c r="H11" s="384">
        <v>0</v>
      </c>
    </row>
    <row r="12" spans="1:8" ht="50.85" customHeight="1">
      <c r="A12" s="375"/>
      <c r="B12" s="376" t="s">
        <v>752</v>
      </c>
      <c r="C12" s="379">
        <v>0</v>
      </c>
      <c r="D12" s="384">
        <v>0</v>
      </c>
      <c r="E12" s="379">
        <v>0</v>
      </c>
      <c r="F12" s="384">
        <v>0</v>
      </c>
      <c r="G12" s="379">
        <v>0</v>
      </c>
      <c r="H12" s="384">
        <v>0</v>
      </c>
    </row>
    <row r="13" spans="1:8" ht="50.85" customHeight="1">
      <c r="A13" s="375"/>
      <c r="B13" s="376" t="s">
        <v>753</v>
      </c>
      <c r="C13" s="379">
        <v>2342.1418699999999</v>
      </c>
      <c r="D13" s="384">
        <v>3.1403621375911014E-4</v>
      </c>
      <c r="E13" s="379">
        <v>3072.84051</v>
      </c>
      <c r="F13" s="384">
        <v>3.9225612190964666E-4</v>
      </c>
      <c r="G13" s="379">
        <v>2586.1057199999996</v>
      </c>
      <c r="H13" s="384">
        <v>3.0745468450679811E-4</v>
      </c>
    </row>
    <row r="14" spans="1:8" ht="36.6" customHeight="1">
      <c r="A14" s="375"/>
      <c r="B14" s="376" t="s">
        <v>754</v>
      </c>
      <c r="C14" s="379">
        <v>280</v>
      </c>
      <c r="D14" s="384">
        <v>3.7542618992824222E-5</v>
      </c>
      <c r="E14" s="379">
        <v>380</v>
      </c>
      <c r="F14" s="384">
        <v>4.8507993122515081E-5</v>
      </c>
      <c r="G14" s="379">
        <v>290</v>
      </c>
      <c r="H14" s="384">
        <v>3.4477267428561062E-5</v>
      </c>
    </row>
    <row r="15" spans="1:8" ht="23.85" customHeight="1">
      <c r="A15" s="375"/>
      <c r="B15" s="376" t="s">
        <v>755</v>
      </c>
      <c r="C15" s="379">
        <v>276751.33188000001</v>
      </c>
      <c r="D15" s="384">
        <v>3.7107035030455315E-2</v>
      </c>
      <c r="E15" s="379">
        <v>378189.37926999998</v>
      </c>
      <c r="F15" s="384">
        <v>4.8276862654308965E-2</v>
      </c>
      <c r="G15" s="379">
        <v>378574.6998</v>
      </c>
      <c r="H15" s="384">
        <v>4.5007659195489047E-2</v>
      </c>
    </row>
    <row r="16" spans="1:8" ht="36.6" customHeight="1">
      <c r="A16" s="375"/>
      <c r="B16" s="376" t="s">
        <v>756</v>
      </c>
      <c r="C16" s="379">
        <v>0</v>
      </c>
      <c r="D16" s="384">
        <v>0</v>
      </c>
      <c r="E16" s="379">
        <v>466.02305999999999</v>
      </c>
      <c r="F16" s="384">
        <v>5.9489061551087983E-5</v>
      </c>
      <c r="G16" s="379">
        <v>0</v>
      </c>
      <c r="H16" s="384">
        <v>0</v>
      </c>
    </row>
    <row r="17" spans="1:8" ht="36.6" customHeight="1">
      <c r="A17" s="375"/>
      <c r="B17" s="376" t="s">
        <v>757</v>
      </c>
      <c r="C17" s="379">
        <v>25680.764460000002</v>
      </c>
      <c r="D17" s="384">
        <v>3.443296984165148E-3</v>
      </c>
      <c r="E17" s="379">
        <v>30880.754000000001</v>
      </c>
      <c r="F17" s="384">
        <v>3.9420089543423164E-3</v>
      </c>
      <c r="G17" s="379">
        <v>47534.76281</v>
      </c>
      <c r="H17" s="384">
        <v>5.6512714812192721E-3</v>
      </c>
    </row>
    <row r="18" spans="1:8" ht="36.6" customHeight="1">
      <c r="A18" s="375"/>
      <c r="B18" s="376" t="s">
        <v>758</v>
      </c>
      <c r="C18" s="379">
        <v>4652</v>
      </c>
      <c r="D18" s="384">
        <v>6.2374379840935106E-4</v>
      </c>
      <c r="E18" s="379">
        <v>4652</v>
      </c>
      <c r="F18" s="384">
        <v>5.9383995791036884E-4</v>
      </c>
      <c r="G18" s="379">
        <v>0</v>
      </c>
      <c r="H18" s="384">
        <v>0</v>
      </c>
    </row>
    <row r="19" spans="1:8" ht="50.85" customHeight="1">
      <c r="A19" s="375"/>
      <c r="B19" s="376" t="s">
        <v>759</v>
      </c>
      <c r="C19" s="379">
        <v>4623.2675499999996</v>
      </c>
      <c r="D19" s="384">
        <v>6.1989132904120673E-4</v>
      </c>
      <c r="E19" s="379">
        <v>4698.45705</v>
      </c>
      <c r="F19" s="384">
        <v>5.9977032175745392E-4</v>
      </c>
      <c r="G19" s="379">
        <v>4571.82348</v>
      </c>
      <c r="H19" s="384">
        <v>5.4353096812460237E-4</v>
      </c>
    </row>
    <row r="20" spans="1:8" ht="36.6" customHeight="1">
      <c r="A20" s="375"/>
      <c r="B20" s="376" t="s">
        <v>760</v>
      </c>
      <c r="C20" s="379">
        <v>5652210.3118700003</v>
      </c>
      <c r="D20" s="384">
        <v>0.75785277930659856</v>
      </c>
      <c r="E20" s="379">
        <v>5839900.9581400007</v>
      </c>
      <c r="F20" s="384">
        <v>0.74547861977269581</v>
      </c>
      <c r="G20" s="379">
        <v>6350950.9843699997</v>
      </c>
      <c r="H20" s="384">
        <v>0.75504632935795735</v>
      </c>
    </row>
    <row r="21" spans="1:8" ht="36.6" customHeight="1">
      <c r="A21" s="375"/>
      <c r="B21" s="376" t="s">
        <v>761</v>
      </c>
      <c r="C21" s="379">
        <v>546</v>
      </c>
      <c r="D21" s="384">
        <v>7.3208107036007236E-5</v>
      </c>
      <c r="E21" s="379">
        <v>22298</v>
      </c>
      <c r="F21" s="384">
        <v>2.8463979753837929E-3</v>
      </c>
      <c r="G21" s="379">
        <v>21300</v>
      </c>
      <c r="H21" s="384">
        <v>2.5322958490632784E-3</v>
      </c>
    </row>
    <row r="22" spans="1:8" ht="23.85" customHeight="1">
      <c r="A22" s="375"/>
      <c r="B22" s="381" t="s">
        <v>762</v>
      </c>
      <c r="C22" s="383">
        <f t="shared" ref="C22:G22" si="0">SUM(C7:C21)</f>
        <v>7458190.3849999998</v>
      </c>
      <c r="D22" s="385">
        <v>100</v>
      </c>
      <c r="E22" s="383">
        <f t="shared" si="0"/>
        <v>7833760.4905700013</v>
      </c>
      <c r="F22" s="385">
        <v>100</v>
      </c>
      <c r="G22" s="383">
        <f t="shared" si="0"/>
        <v>8411339.4601499997</v>
      </c>
      <c r="H22" s="385">
        <v>100</v>
      </c>
    </row>
    <row r="23" spans="1:8" ht="29.1" customHeight="1">
      <c r="A23" s="375"/>
      <c r="B23" s="487" t="s">
        <v>458</v>
      </c>
      <c r="C23" s="487"/>
      <c r="D23" s="487"/>
      <c r="E23" s="487"/>
      <c r="F23" s="487"/>
      <c r="G23" s="487"/>
      <c r="H23" s="487"/>
    </row>
    <row r="24" spans="1:8" ht="15.75">
      <c r="B24" s="87"/>
      <c r="C24" s="87"/>
      <c r="D24" s="87"/>
      <c r="E24" s="87"/>
      <c r="F24" s="87"/>
      <c r="G24" s="87"/>
      <c r="H24" s="87"/>
    </row>
    <row r="25" spans="1:8" ht="15.75">
      <c r="B25" s="87"/>
      <c r="C25" s="87"/>
      <c r="D25" s="87"/>
      <c r="E25" s="87"/>
      <c r="F25" s="87"/>
      <c r="G25" s="87"/>
      <c r="H25" s="87"/>
    </row>
    <row r="26" spans="1:8" ht="15.75">
      <c r="B26" s="87"/>
      <c r="C26" s="87"/>
      <c r="D26" s="87"/>
      <c r="E26" s="87"/>
      <c r="F26" s="87"/>
      <c r="G26" s="87"/>
      <c r="H26" s="87"/>
    </row>
    <row r="27" spans="1:8" ht="15.75">
      <c r="B27" s="87"/>
      <c r="C27" s="87"/>
      <c r="D27" s="87"/>
      <c r="E27" s="87"/>
      <c r="F27" s="87"/>
      <c r="G27" s="87"/>
      <c r="H27" s="87"/>
    </row>
    <row r="28" spans="1:8" ht="15.75">
      <c r="B28" s="87"/>
      <c r="C28" s="87"/>
      <c r="D28" s="87"/>
      <c r="E28" s="87"/>
      <c r="F28" s="87"/>
      <c r="G28" s="87"/>
      <c r="H28" s="87"/>
    </row>
    <row r="29" spans="1:8" ht="15.75">
      <c r="B29" s="87"/>
      <c r="C29" s="87"/>
      <c r="D29" s="87"/>
      <c r="E29" s="87"/>
      <c r="F29" s="87"/>
      <c r="G29" s="87"/>
      <c r="H29" s="87"/>
    </row>
    <row r="30" spans="1:8" ht="15.75">
      <c r="B30" s="87"/>
      <c r="C30" s="87"/>
      <c r="D30" s="87"/>
      <c r="E30" s="87"/>
      <c r="F30" s="87"/>
      <c r="G30" s="87"/>
      <c r="H30" s="87"/>
    </row>
    <row r="31" spans="1:8" ht="15.75">
      <c r="B31" s="87"/>
      <c r="C31" s="87"/>
      <c r="D31" s="87"/>
      <c r="E31" s="87"/>
      <c r="F31" s="87"/>
      <c r="G31" s="87"/>
      <c r="H31" s="87"/>
    </row>
    <row r="32" spans="1:8" ht="15.75">
      <c r="B32" s="87"/>
      <c r="C32" s="87"/>
      <c r="D32" s="87"/>
      <c r="E32" s="87"/>
      <c r="F32" s="87"/>
      <c r="G32" s="87"/>
      <c r="H32" s="87"/>
    </row>
    <row r="33" spans="2:8" ht="15.75">
      <c r="B33" s="87"/>
      <c r="C33" s="87"/>
      <c r="D33" s="87"/>
      <c r="E33" s="87"/>
      <c r="F33" s="87"/>
      <c r="G33" s="87"/>
      <c r="H33" s="87"/>
    </row>
    <row r="34" spans="2:8" ht="15.75">
      <c r="B34" s="87"/>
      <c r="C34" s="87"/>
      <c r="D34" s="87"/>
      <c r="E34" s="87"/>
      <c r="F34" s="87"/>
      <c r="G34" s="87"/>
      <c r="H34" s="87"/>
    </row>
    <row r="35" spans="2:8" ht="15.75">
      <c r="B35" s="87"/>
      <c r="C35" s="87"/>
      <c r="D35" s="87"/>
      <c r="E35" s="87"/>
      <c r="F35" s="87"/>
      <c r="G35" s="87"/>
      <c r="H35" s="87"/>
    </row>
    <row r="36" spans="2:8" ht="15.75">
      <c r="B36" s="87"/>
      <c r="C36" s="87"/>
      <c r="D36" s="87"/>
      <c r="E36" s="87"/>
      <c r="F36" s="87"/>
      <c r="G36" s="87"/>
      <c r="H36" s="87"/>
    </row>
    <row r="37" spans="2:8" ht="15.75">
      <c r="B37" s="87"/>
      <c r="C37" s="87"/>
      <c r="D37" s="87"/>
      <c r="E37" s="87"/>
      <c r="F37" s="87"/>
      <c r="G37" s="87"/>
      <c r="H37" s="87"/>
    </row>
    <row r="38" spans="2:8" ht="15.75">
      <c r="B38" s="87"/>
      <c r="C38" s="87"/>
      <c r="D38" s="87"/>
      <c r="E38" s="87"/>
      <c r="F38" s="87"/>
      <c r="G38" s="87"/>
      <c r="H38" s="87"/>
    </row>
    <row r="39" spans="2:8" ht="15.75">
      <c r="B39" s="87"/>
      <c r="C39" s="87"/>
      <c r="D39" s="87"/>
      <c r="E39" s="87"/>
      <c r="F39" s="87"/>
      <c r="G39" s="87"/>
      <c r="H39" s="87"/>
    </row>
    <row r="40" spans="2:8" ht="15.75">
      <c r="B40" s="87"/>
      <c r="C40" s="87"/>
      <c r="D40" s="87"/>
      <c r="E40" s="87"/>
      <c r="F40" s="87"/>
      <c r="G40" s="87"/>
      <c r="H40" s="87"/>
    </row>
    <row r="41" spans="2:8" ht="15.75">
      <c r="B41" s="87"/>
      <c r="C41" s="87"/>
      <c r="D41" s="87"/>
      <c r="E41" s="87"/>
      <c r="F41" s="87"/>
      <c r="G41" s="87"/>
      <c r="H41" s="87"/>
    </row>
    <row r="42" spans="2:8" ht="15.75">
      <c r="B42" s="87"/>
      <c r="C42" s="87"/>
      <c r="D42" s="87"/>
      <c r="E42" s="87"/>
      <c r="F42" s="87"/>
      <c r="G42" s="87"/>
      <c r="H42" s="87"/>
    </row>
    <row r="43" spans="2:8" ht="15.75">
      <c r="B43" s="87"/>
      <c r="C43" s="87"/>
      <c r="D43" s="87"/>
      <c r="E43" s="87"/>
      <c r="F43" s="87"/>
      <c r="G43" s="87"/>
      <c r="H43" s="87"/>
    </row>
    <row r="44" spans="2:8" ht="15.75">
      <c r="B44" s="87"/>
      <c r="C44" s="87"/>
      <c r="D44" s="87"/>
      <c r="E44" s="87"/>
      <c r="F44" s="87"/>
      <c r="G44" s="87"/>
      <c r="H44" s="87"/>
    </row>
    <row r="45" spans="2:8" ht="15.75">
      <c r="B45" s="87"/>
      <c r="C45" s="87"/>
      <c r="D45" s="87"/>
      <c r="E45" s="87"/>
      <c r="F45" s="87"/>
      <c r="G45" s="87"/>
      <c r="H45" s="87"/>
    </row>
    <row r="46" spans="2:8" ht="15.75">
      <c r="B46" s="87"/>
      <c r="C46" s="87"/>
      <c r="D46" s="87"/>
      <c r="E46" s="87"/>
      <c r="F46" s="87"/>
      <c r="G46" s="87"/>
      <c r="H46" s="87"/>
    </row>
    <row r="47" spans="2:8" ht="15.75">
      <c r="B47" s="87"/>
      <c r="C47" s="87"/>
      <c r="D47" s="87"/>
      <c r="E47" s="87"/>
      <c r="F47" s="87"/>
      <c r="G47" s="87"/>
      <c r="H47" s="87"/>
    </row>
    <row r="48" spans="2:8" ht="15.75">
      <c r="B48" s="87"/>
      <c r="C48" s="87"/>
      <c r="D48" s="87"/>
      <c r="E48" s="87"/>
      <c r="F48" s="87"/>
      <c r="G48" s="87"/>
      <c r="H48" s="87"/>
    </row>
    <row r="49" spans="2:8" ht="15.75">
      <c r="B49" s="87"/>
      <c r="C49" s="87"/>
      <c r="D49" s="87"/>
      <c r="E49" s="87"/>
      <c r="F49" s="87"/>
      <c r="G49" s="87"/>
      <c r="H49" s="87"/>
    </row>
    <row r="50" spans="2:8" ht="15.75">
      <c r="B50" s="87"/>
      <c r="C50" s="87"/>
      <c r="D50" s="87"/>
      <c r="E50" s="87"/>
      <c r="F50" s="87"/>
      <c r="G50" s="87"/>
      <c r="H50" s="87"/>
    </row>
    <row r="51" spans="2:8" ht="15.75">
      <c r="B51" s="87"/>
      <c r="C51" s="87"/>
      <c r="D51" s="87"/>
      <c r="E51" s="87"/>
      <c r="F51" s="87"/>
      <c r="G51" s="87"/>
      <c r="H51" s="87"/>
    </row>
    <row r="52" spans="2:8" ht="15.75">
      <c r="B52" s="87"/>
      <c r="C52" s="87"/>
      <c r="D52" s="87"/>
      <c r="E52" s="87"/>
      <c r="F52" s="87"/>
      <c r="G52" s="87"/>
      <c r="H52" s="87"/>
    </row>
    <row r="53" spans="2:8" ht="15.75">
      <c r="B53" s="87"/>
      <c r="C53" s="87"/>
      <c r="D53" s="87"/>
      <c r="E53" s="87"/>
      <c r="F53" s="87"/>
      <c r="G53" s="87"/>
      <c r="H53" s="87"/>
    </row>
    <row r="54" spans="2:8" ht="15.75">
      <c r="B54" s="87"/>
      <c r="C54" s="87"/>
      <c r="D54" s="87"/>
      <c r="E54" s="87"/>
      <c r="F54" s="87"/>
      <c r="G54" s="87"/>
      <c r="H54" s="87"/>
    </row>
    <row r="55" spans="2:8" ht="15.75">
      <c r="B55" s="87"/>
      <c r="C55" s="87"/>
      <c r="D55" s="87"/>
      <c r="E55" s="87"/>
      <c r="F55" s="87"/>
      <c r="G55" s="87"/>
      <c r="H55" s="87"/>
    </row>
    <row r="56" spans="2:8" ht="15.75">
      <c r="B56" s="87"/>
      <c r="C56" s="87"/>
      <c r="D56" s="87"/>
      <c r="E56" s="87"/>
      <c r="F56" s="87"/>
      <c r="G56" s="87"/>
      <c r="H56" s="87"/>
    </row>
    <row r="57" spans="2:8" ht="15.75">
      <c r="B57" s="87"/>
      <c r="C57" s="87"/>
      <c r="D57" s="87"/>
      <c r="E57" s="87"/>
      <c r="F57" s="87"/>
      <c r="G57" s="87"/>
      <c r="H57" s="87"/>
    </row>
    <row r="58" spans="2:8" ht="15.75">
      <c r="B58" s="87"/>
      <c r="C58" s="87"/>
      <c r="D58" s="87"/>
      <c r="E58" s="87"/>
      <c r="F58" s="87"/>
      <c r="G58" s="87"/>
      <c r="H58" s="87"/>
    </row>
    <row r="59" spans="2:8" ht="15.75">
      <c r="B59" s="87"/>
      <c r="C59" s="87"/>
      <c r="D59" s="87"/>
      <c r="E59" s="87"/>
      <c r="F59" s="87"/>
      <c r="G59" s="87"/>
      <c r="H59" s="87"/>
    </row>
    <row r="60" spans="2:8" ht="15.75">
      <c r="B60" s="87"/>
      <c r="C60" s="87"/>
      <c r="D60" s="87"/>
      <c r="E60" s="87"/>
      <c r="F60" s="87"/>
      <c r="G60" s="87"/>
      <c r="H60" s="87"/>
    </row>
    <row r="61" spans="2:8" ht="15.75">
      <c r="B61" s="87"/>
      <c r="C61" s="87"/>
      <c r="D61" s="87"/>
      <c r="E61" s="87"/>
      <c r="F61" s="87"/>
      <c r="G61" s="87"/>
      <c r="H61" s="87"/>
    </row>
    <row r="62" spans="2:8" ht="15.75">
      <c r="B62" s="87"/>
      <c r="C62" s="87"/>
      <c r="D62" s="87"/>
      <c r="E62" s="87"/>
      <c r="F62" s="87"/>
      <c r="G62" s="87"/>
      <c r="H62" s="87"/>
    </row>
    <row r="63" spans="2:8" ht="15.75">
      <c r="B63" s="87"/>
      <c r="C63" s="87"/>
      <c r="D63" s="87"/>
      <c r="E63" s="87"/>
      <c r="F63" s="87"/>
      <c r="G63" s="87"/>
      <c r="H63" s="87"/>
    </row>
    <row r="64" spans="2:8" ht="15.75">
      <c r="B64" s="87"/>
      <c r="C64" s="87"/>
      <c r="D64" s="87"/>
      <c r="E64" s="87"/>
      <c r="F64" s="87"/>
      <c r="G64" s="87"/>
      <c r="H64" s="87"/>
    </row>
    <row r="65" spans="2:8" ht="15.75">
      <c r="B65" s="87"/>
      <c r="C65" s="87"/>
      <c r="D65" s="87"/>
      <c r="E65" s="87"/>
      <c r="F65" s="87"/>
      <c r="G65" s="87"/>
      <c r="H65" s="87"/>
    </row>
    <row r="66" spans="2:8" ht="15.75">
      <c r="B66" s="87"/>
      <c r="C66" s="87"/>
      <c r="D66" s="87"/>
      <c r="E66" s="87"/>
      <c r="F66" s="87"/>
      <c r="G66" s="87"/>
      <c r="H66" s="87"/>
    </row>
    <row r="67" spans="2:8" ht="15.75">
      <c r="B67" s="87"/>
      <c r="C67" s="87"/>
      <c r="D67" s="87"/>
      <c r="E67" s="87"/>
      <c r="F67" s="87"/>
      <c r="G67" s="87"/>
      <c r="H67" s="87"/>
    </row>
    <row r="68" spans="2:8" ht="15.75">
      <c r="B68" s="87"/>
      <c r="C68" s="87"/>
      <c r="D68" s="87"/>
      <c r="E68" s="87"/>
      <c r="F68" s="87"/>
      <c r="G68" s="87"/>
      <c r="H68" s="87"/>
    </row>
    <row r="69" spans="2:8" ht="15.75">
      <c r="B69" s="87"/>
      <c r="C69" s="87"/>
      <c r="D69" s="87"/>
      <c r="E69" s="87"/>
      <c r="F69" s="87"/>
      <c r="G69" s="87"/>
      <c r="H69" s="87"/>
    </row>
    <row r="70" spans="2:8" ht="15.75">
      <c r="B70" s="87"/>
      <c r="C70" s="87"/>
      <c r="D70" s="87"/>
      <c r="E70" s="87"/>
      <c r="F70" s="87"/>
      <c r="G70" s="87"/>
      <c r="H70" s="87"/>
    </row>
    <row r="71" spans="2:8" ht="15.75">
      <c r="B71" s="87"/>
      <c r="C71" s="87"/>
      <c r="D71" s="87"/>
      <c r="E71" s="87"/>
      <c r="F71" s="87"/>
      <c r="G71" s="87"/>
      <c r="H71" s="87"/>
    </row>
    <row r="72" spans="2:8" ht="15.75">
      <c r="B72" s="87"/>
      <c r="C72" s="87"/>
      <c r="D72" s="87"/>
      <c r="E72" s="87"/>
      <c r="F72" s="87"/>
      <c r="G72" s="87"/>
      <c r="H72" s="87"/>
    </row>
    <row r="73" spans="2:8" ht="15.75">
      <c r="B73" s="87"/>
      <c r="C73" s="87"/>
      <c r="D73" s="87"/>
      <c r="E73" s="87"/>
      <c r="F73" s="87"/>
      <c r="G73" s="87"/>
      <c r="H73" s="87"/>
    </row>
    <row r="74" spans="2:8" ht="15.75">
      <c r="B74" s="87"/>
      <c r="C74" s="87"/>
      <c r="D74" s="87"/>
      <c r="E74" s="87"/>
      <c r="F74" s="87"/>
      <c r="G74" s="87"/>
      <c r="H74" s="87"/>
    </row>
    <row r="75" spans="2:8" ht="15.75">
      <c r="B75" s="87"/>
      <c r="C75" s="87"/>
      <c r="D75" s="87"/>
      <c r="E75" s="87"/>
      <c r="F75" s="87"/>
      <c r="G75" s="87"/>
      <c r="H75" s="87"/>
    </row>
    <row r="76" spans="2:8" ht="15.75">
      <c r="B76" s="87"/>
      <c r="C76" s="87"/>
      <c r="D76" s="87"/>
      <c r="E76" s="87"/>
      <c r="F76" s="87"/>
      <c r="G76" s="87"/>
      <c r="H76" s="87"/>
    </row>
    <row r="77" spans="2:8" ht="15.75">
      <c r="B77" s="87"/>
      <c r="C77" s="87"/>
      <c r="D77" s="87"/>
      <c r="E77" s="87"/>
      <c r="F77" s="87"/>
      <c r="G77" s="87"/>
      <c r="H77" s="87"/>
    </row>
    <row r="78" spans="2:8" ht="15.75">
      <c r="B78" s="87"/>
      <c r="C78" s="87"/>
      <c r="D78" s="87"/>
      <c r="E78" s="87"/>
      <c r="F78" s="87"/>
      <c r="G78" s="87"/>
      <c r="H78" s="87"/>
    </row>
  </sheetData>
  <mergeCells count="7">
    <mergeCell ref="B23:H23"/>
    <mergeCell ref="B1:H1"/>
    <mergeCell ref="B3:H3"/>
    <mergeCell ref="B5:B6"/>
    <mergeCell ref="C5:D5"/>
    <mergeCell ref="E5:F5"/>
    <mergeCell ref="G5:H5"/>
  </mergeCells>
  <printOptions horizontalCentered="1" verticalCentered="1"/>
  <pageMargins left="0.39370078740157477" right="0.39370078740157477" top="0.39370078740157477" bottom="0.39370078740157477" header="0.31496062992125984" footer="0.31496062992125984"/>
  <pageSetup paperSize="9" scale="66" orientation="portrait" r:id="rId1"/>
  <ignoredErrors>
    <ignoredError sqref="C5 E5 G5" numberStoredAsText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81E2-A949-4678-88A5-2C8F0C798E48}">
  <sheetPr codeName="Hoja59">
    <pageSetUpPr fitToPage="1"/>
  </sheetPr>
  <dimension ref="A1:H33"/>
  <sheetViews>
    <sheetView showGridLines="0" zoomScaleNormal="100" workbookViewId="0">
      <selection activeCell="B1" sqref="B1:H3"/>
    </sheetView>
  </sheetViews>
  <sheetFormatPr baseColWidth="10" defaultRowHeight="15"/>
  <cols>
    <col min="1" max="1" width="3.140625" style="63" customWidth="1"/>
    <col min="2" max="2" width="22.7109375" style="63" customWidth="1"/>
    <col min="3" max="3" width="10.7109375" style="63" customWidth="1"/>
    <col min="4" max="4" width="9.5703125" style="63" customWidth="1"/>
    <col min="5" max="5" width="10.7109375" style="63" customWidth="1"/>
    <col min="6" max="6" width="9.5703125" style="63" customWidth="1"/>
    <col min="7" max="7" width="10.7109375" style="63" customWidth="1"/>
    <col min="8" max="8" width="9.5703125" style="63" customWidth="1"/>
    <col min="9" max="16384" width="11.42578125" style="63"/>
  </cols>
  <sheetData>
    <row r="1" spans="1:8" ht="36" customHeight="1">
      <c r="B1" s="507" t="s">
        <v>742</v>
      </c>
      <c r="C1" s="507"/>
      <c r="D1" s="507"/>
      <c r="E1" s="507"/>
      <c r="F1" s="507"/>
      <c r="G1" s="507"/>
      <c r="H1" s="507"/>
    </row>
    <row r="2" spans="1:8">
      <c r="B2" s="276"/>
      <c r="C2" s="276"/>
      <c r="D2" s="276"/>
      <c r="E2" s="276"/>
      <c r="F2" s="276"/>
      <c r="G2" s="276"/>
      <c r="H2" s="276"/>
    </row>
    <row r="3" spans="1:8" ht="30.75" customHeight="1">
      <c r="B3" s="506" t="s">
        <v>777</v>
      </c>
      <c r="C3" s="506"/>
      <c r="D3" s="506"/>
      <c r="E3" s="506"/>
      <c r="F3" s="506"/>
      <c r="G3" s="506"/>
      <c r="H3" s="506"/>
    </row>
    <row r="4" spans="1:8" ht="23.85" customHeight="1">
      <c r="A4" s="375"/>
      <c r="B4" s="375"/>
      <c r="C4" s="375"/>
      <c r="D4" s="375"/>
      <c r="E4" s="375"/>
      <c r="F4" s="375"/>
      <c r="G4" s="375"/>
      <c r="H4" s="375"/>
    </row>
    <row r="5" spans="1:8" ht="23.85" customHeight="1">
      <c r="A5" s="375"/>
      <c r="B5" s="491" t="s">
        <v>746</v>
      </c>
      <c r="C5" s="492">
        <v>2022</v>
      </c>
      <c r="D5" s="493"/>
      <c r="E5" s="492">
        <v>2023</v>
      </c>
      <c r="F5" s="493"/>
      <c r="G5" s="492">
        <v>2024</v>
      </c>
      <c r="H5" s="493"/>
    </row>
    <row r="6" spans="1:8" ht="23.85" customHeight="1">
      <c r="A6" s="375"/>
      <c r="B6" s="421"/>
      <c r="C6" s="382" t="s">
        <v>208</v>
      </c>
      <c r="D6" s="382" t="s">
        <v>283</v>
      </c>
      <c r="E6" s="382" t="s">
        <v>208</v>
      </c>
      <c r="F6" s="382" t="s">
        <v>283</v>
      </c>
      <c r="G6" s="382" t="s">
        <v>208</v>
      </c>
      <c r="H6" s="382" t="s">
        <v>283</v>
      </c>
    </row>
    <row r="7" spans="1:8" ht="50.85" customHeight="1">
      <c r="A7" s="375"/>
      <c r="B7" s="376" t="s">
        <v>336</v>
      </c>
      <c r="C7" s="379">
        <v>20704.22912</v>
      </c>
      <c r="D7" s="384">
        <v>0.72675119511610942</v>
      </c>
      <c r="E7" s="379">
        <v>30015.154890000002</v>
      </c>
      <c r="F7" s="384">
        <v>0.94521725387616817</v>
      </c>
      <c r="G7" s="379">
        <v>22637.782420000003</v>
      </c>
      <c r="H7" s="384">
        <v>0.29297068266989401</v>
      </c>
    </row>
    <row r="8" spans="1:8" ht="36.6" customHeight="1">
      <c r="A8" s="375"/>
      <c r="B8" s="376" t="s">
        <v>284</v>
      </c>
      <c r="C8" s="379">
        <v>320</v>
      </c>
      <c r="D8" s="384">
        <v>1.1232506223209484E-2</v>
      </c>
      <c r="E8" s="379">
        <v>320</v>
      </c>
      <c r="F8" s="384">
        <v>1.0077226732591212E-2</v>
      </c>
      <c r="G8" s="379">
        <v>320</v>
      </c>
      <c r="H8" s="384">
        <v>4.1413340191634408E-3</v>
      </c>
    </row>
    <row r="9" spans="1:8" ht="23.85" customHeight="1">
      <c r="A9" s="375"/>
      <c r="B9" s="376" t="s">
        <v>285</v>
      </c>
      <c r="C9" s="379">
        <v>120.5406</v>
      </c>
      <c r="D9" s="384">
        <v>4.2311657489043902E-3</v>
      </c>
      <c r="E9" s="379">
        <v>129.72720999999999</v>
      </c>
      <c r="F9" s="384">
        <v>4.0852828392389804E-3</v>
      </c>
      <c r="G9" s="379">
        <v>132.74745999999999</v>
      </c>
      <c r="H9" s="384">
        <v>1.7179736626735562E-3</v>
      </c>
    </row>
    <row r="10" spans="1:8" ht="36.6" customHeight="1">
      <c r="A10" s="375"/>
      <c r="B10" s="376" t="s">
        <v>334</v>
      </c>
      <c r="C10" s="379">
        <v>0</v>
      </c>
      <c r="D10" s="384">
        <v>0</v>
      </c>
      <c r="E10" s="379">
        <v>0</v>
      </c>
      <c r="F10" s="384">
        <v>0</v>
      </c>
      <c r="G10" s="379">
        <v>0</v>
      </c>
      <c r="H10" s="384">
        <v>0</v>
      </c>
    </row>
    <row r="11" spans="1:8" ht="50.85" customHeight="1">
      <c r="A11" s="375"/>
      <c r="B11" s="376" t="s">
        <v>335</v>
      </c>
      <c r="C11" s="379">
        <v>500</v>
      </c>
      <c r="D11" s="384">
        <v>1.7550790973764819E-2</v>
      </c>
      <c r="E11" s="379">
        <v>439.88620000000003</v>
      </c>
      <c r="F11" s="384">
        <v>1.3852603043556138E-2</v>
      </c>
      <c r="G11" s="379">
        <v>53390.257709999998</v>
      </c>
      <c r="H11" s="384">
        <v>0.69095903295726924</v>
      </c>
    </row>
    <row r="12" spans="1:8" ht="23.85" customHeight="1">
      <c r="A12" s="375"/>
      <c r="B12" s="376" t="s">
        <v>286</v>
      </c>
      <c r="C12" s="379">
        <v>6843.9747900000002</v>
      </c>
      <c r="D12" s="384">
        <v>0.24023434193801194</v>
      </c>
      <c r="E12" s="379">
        <v>850</v>
      </c>
      <c r="F12" s="384">
        <v>2.6767633508445403E-2</v>
      </c>
      <c r="G12" s="379">
        <v>789</v>
      </c>
      <c r="H12" s="384">
        <v>1.0210976690999858E-2</v>
      </c>
    </row>
    <row r="13" spans="1:8" ht="23.85" customHeight="1">
      <c r="A13" s="375"/>
      <c r="B13" s="381" t="s">
        <v>762</v>
      </c>
      <c r="C13" s="383">
        <f t="shared" ref="C13:G13" si="0">SUM(C7:C12)</f>
        <v>28488.74451</v>
      </c>
      <c r="D13" s="387">
        <v>1</v>
      </c>
      <c r="E13" s="383">
        <f t="shared" si="0"/>
        <v>31754.768300000003</v>
      </c>
      <c r="F13" s="387">
        <v>1</v>
      </c>
      <c r="G13" s="383">
        <f t="shared" si="0"/>
        <v>77269.787589999993</v>
      </c>
      <c r="H13" s="388">
        <v>1</v>
      </c>
    </row>
    <row r="14" spans="1:8" ht="29.1" customHeight="1">
      <c r="A14" s="375"/>
      <c r="B14" s="494" t="s">
        <v>458</v>
      </c>
      <c r="C14" s="494"/>
      <c r="D14" s="494"/>
      <c r="E14" s="494"/>
      <c r="F14" s="494"/>
      <c r="G14" s="494"/>
      <c r="H14" s="494"/>
    </row>
    <row r="15" spans="1:8" ht="29.1" customHeight="1">
      <c r="A15" s="375"/>
      <c r="B15" s="494" t="s">
        <v>831</v>
      </c>
      <c r="C15" s="494"/>
      <c r="D15" s="494"/>
      <c r="E15" s="494"/>
      <c r="F15" s="494"/>
      <c r="G15" s="494"/>
      <c r="H15" s="494"/>
    </row>
    <row r="16" spans="1:8" ht="15.75">
      <c r="B16" s="87"/>
      <c r="C16" s="87"/>
      <c r="D16" s="87"/>
      <c r="E16" s="87"/>
      <c r="F16" s="87"/>
      <c r="G16" s="87"/>
      <c r="H16" s="87"/>
    </row>
    <row r="17" spans="2:8" ht="15.75">
      <c r="B17" s="87"/>
      <c r="C17" s="87"/>
      <c r="D17" s="87"/>
      <c r="E17" s="87"/>
      <c r="F17" s="87"/>
      <c r="G17" s="87"/>
      <c r="H17" s="87"/>
    </row>
    <row r="18" spans="2:8" ht="15.75">
      <c r="B18" s="87"/>
      <c r="C18" s="87"/>
      <c r="D18" s="87"/>
      <c r="E18" s="87"/>
      <c r="F18" s="87"/>
      <c r="G18" s="87"/>
      <c r="H18" s="87"/>
    </row>
    <row r="19" spans="2:8" ht="15.75">
      <c r="B19" s="87"/>
      <c r="C19" s="87"/>
      <c r="D19" s="87"/>
      <c r="E19" s="87"/>
      <c r="F19" s="87"/>
      <c r="G19" s="87"/>
      <c r="H19" s="87"/>
    </row>
    <row r="20" spans="2:8" ht="15.75">
      <c r="B20" s="87"/>
      <c r="C20" s="87"/>
      <c r="D20" s="87"/>
      <c r="E20" s="87"/>
      <c r="F20" s="87"/>
      <c r="G20" s="87"/>
      <c r="H20" s="87"/>
    </row>
    <row r="21" spans="2:8" ht="15.75">
      <c r="B21" s="87"/>
      <c r="C21" s="87"/>
      <c r="D21" s="87"/>
      <c r="E21" s="87"/>
      <c r="F21" s="87"/>
      <c r="G21" s="87"/>
      <c r="H21" s="87"/>
    </row>
    <row r="22" spans="2:8" ht="15.75">
      <c r="B22" s="87"/>
      <c r="C22" s="87"/>
      <c r="D22" s="87"/>
      <c r="E22" s="87"/>
      <c r="F22" s="87"/>
      <c r="G22" s="87"/>
      <c r="H22" s="87"/>
    </row>
    <row r="23" spans="2:8" ht="15.75">
      <c r="B23" s="87"/>
      <c r="C23" s="87"/>
      <c r="D23" s="87"/>
      <c r="E23" s="87"/>
      <c r="F23" s="87"/>
      <c r="G23" s="87"/>
      <c r="H23" s="87"/>
    </row>
    <row r="24" spans="2:8" ht="15.75">
      <c r="B24" s="87"/>
      <c r="C24" s="87"/>
      <c r="D24" s="87"/>
      <c r="E24" s="87"/>
      <c r="F24" s="87"/>
      <c r="G24" s="87"/>
      <c r="H24" s="87"/>
    </row>
    <row r="25" spans="2:8" ht="15.75">
      <c r="B25" s="87"/>
      <c r="C25" s="87"/>
      <c r="D25" s="87"/>
      <c r="E25" s="87"/>
      <c r="F25" s="87"/>
      <c r="G25" s="87"/>
      <c r="H25" s="87"/>
    </row>
    <row r="26" spans="2:8" ht="15.75">
      <c r="B26" s="87"/>
      <c r="C26" s="87"/>
      <c r="D26" s="87"/>
      <c r="E26" s="87"/>
      <c r="F26" s="87"/>
      <c r="G26" s="87"/>
      <c r="H26" s="87"/>
    </row>
    <row r="27" spans="2:8" ht="15.75">
      <c r="B27" s="87"/>
      <c r="C27" s="87"/>
      <c r="D27" s="87"/>
      <c r="E27" s="87"/>
      <c r="F27" s="87"/>
      <c r="G27" s="87"/>
      <c r="H27" s="87"/>
    </row>
    <row r="28" spans="2:8" ht="15.75">
      <c r="B28" s="87"/>
      <c r="C28" s="87"/>
      <c r="D28" s="87"/>
      <c r="E28" s="87"/>
      <c r="F28" s="87"/>
      <c r="G28" s="87"/>
      <c r="H28" s="87"/>
    </row>
    <row r="29" spans="2:8" ht="15.75">
      <c r="B29" s="87"/>
      <c r="C29" s="87"/>
      <c r="D29" s="87"/>
      <c r="E29" s="87"/>
      <c r="F29" s="87"/>
      <c r="G29" s="87"/>
      <c r="H29" s="87"/>
    </row>
    <row r="30" spans="2:8" ht="15.75">
      <c r="B30" s="87"/>
      <c r="C30" s="87"/>
      <c r="D30" s="87"/>
      <c r="E30" s="87"/>
      <c r="F30" s="87"/>
      <c r="G30" s="87"/>
      <c r="H30" s="87"/>
    </row>
    <row r="31" spans="2:8" ht="15.75">
      <c r="B31" s="87"/>
      <c r="C31" s="87"/>
      <c r="D31" s="87"/>
      <c r="E31" s="87"/>
      <c r="F31" s="87"/>
      <c r="G31" s="87"/>
      <c r="H31" s="87"/>
    </row>
    <row r="32" spans="2:8" ht="15.75">
      <c r="B32" s="87"/>
      <c r="C32" s="87"/>
      <c r="D32" s="87"/>
      <c r="E32" s="87"/>
      <c r="F32" s="87"/>
      <c r="G32" s="87"/>
      <c r="H32" s="87"/>
    </row>
    <row r="33" spans="2:8" ht="15.75">
      <c r="B33" s="87"/>
      <c r="C33" s="87"/>
      <c r="D33" s="87"/>
      <c r="E33" s="87"/>
      <c r="F33" s="87"/>
      <c r="G33" s="87"/>
      <c r="H33" s="87"/>
    </row>
  </sheetData>
  <mergeCells count="8">
    <mergeCell ref="B15:H15"/>
    <mergeCell ref="B1:H1"/>
    <mergeCell ref="B5:B6"/>
    <mergeCell ref="C5:D5"/>
    <mergeCell ref="E5:F5"/>
    <mergeCell ref="G5:H5"/>
    <mergeCell ref="B3:H3"/>
    <mergeCell ref="B14:H14"/>
  </mergeCells>
  <printOptions horizontalCentered="1" verticalCentered="1"/>
  <pageMargins left="0.39370078740157477" right="0.39370078740157477" top="0.39370078740157477" bottom="0.39370078740157477" header="0.31496062992125984" footer="0.31496062992125984"/>
  <pageSetup paperSize="9" scale="67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9807-AA03-45C1-8774-28250944064E}">
  <sheetPr codeName="Hoja60">
    <pageSetUpPr fitToPage="1"/>
  </sheetPr>
  <dimension ref="A1:H49"/>
  <sheetViews>
    <sheetView showGridLines="0" workbookViewId="0">
      <selection activeCell="B1" sqref="B1:H3"/>
    </sheetView>
  </sheetViews>
  <sheetFormatPr baseColWidth="10" defaultRowHeight="15"/>
  <cols>
    <col min="1" max="1" width="3.140625" style="63" customWidth="1"/>
    <col min="2" max="2" width="22.7109375" style="63" customWidth="1"/>
    <col min="3" max="3" width="10.7109375" style="63" customWidth="1"/>
    <col min="4" max="4" width="8.7109375" style="63" customWidth="1"/>
    <col min="5" max="5" width="11.85546875" style="63" customWidth="1"/>
    <col min="6" max="6" width="8.7109375" style="63" customWidth="1"/>
    <col min="7" max="7" width="11.85546875" style="63" customWidth="1"/>
    <col min="8" max="8" width="8.7109375" style="63" customWidth="1"/>
    <col min="9" max="16384" width="11.42578125" style="63"/>
  </cols>
  <sheetData>
    <row r="1" spans="1:8" ht="34.5" customHeight="1">
      <c r="B1" s="507" t="s">
        <v>742</v>
      </c>
      <c r="C1" s="507"/>
      <c r="D1" s="507"/>
      <c r="E1" s="507"/>
      <c r="F1" s="507"/>
      <c r="G1" s="507"/>
      <c r="H1" s="507"/>
    </row>
    <row r="2" spans="1:8">
      <c r="B2" s="276"/>
      <c r="C2" s="276"/>
      <c r="D2" s="276"/>
      <c r="E2" s="276"/>
      <c r="F2" s="276"/>
      <c r="G2" s="276"/>
      <c r="H2" s="276"/>
    </row>
    <row r="3" spans="1:8" ht="48.75" customHeight="1">
      <c r="B3" s="506" t="s">
        <v>823</v>
      </c>
      <c r="C3" s="506"/>
      <c r="D3" s="506"/>
      <c r="E3" s="506"/>
      <c r="F3" s="506"/>
      <c r="G3" s="506"/>
      <c r="H3" s="506"/>
    </row>
    <row r="4" spans="1:8" ht="23.85" customHeight="1">
      <c r="A4" s="375"/>
      <c r="B4" s="375"/>
      <c r="C4" s="375"/>
      <c r="D4" s="375"/>
      <c r="E4" s="386"/>
      <c r="F4" s="375"/>
      <c r="G4" s="375"/>
      <c r="H4" s="375"/>
    </row>
    <row r="5" spans="1:8" ht="23.85" customHeight="1">
      <c r="A5" s="375"/>
      <c r="B5" s="491" t="s">
        <v>746</v>
      </c>
      <c r="C5" s="492" t="s">
        <v>743</v>
      </c>
      <c r="D5" s="493"/>
      <c r="E5" s="492" t="s">
        <v>744</v>
      </c>
      <c r="F5" s="493"/>
      <c r="G5" s="492" t="s">
        <v>745</v>
      </c>
      <c r="H5" s="493"/>
    </row>
    <row r="6" spans="1:8" ht="23.85" customHeight="1">
      <c r="A6" s="375"/>
      <c r="B6" s="421"/>
      <c r="C6" s="382" t="s">
        <v>208</v>
      </c>
      <c r="D6" s="382" t="s">
        <v>283</v>
      </c>
      <c r="E6" s="382" t="s">
        <v>208</v>
      </c>
      <c r="F6" s="382" t="s">
        <v>283</v>
      </c>
      <c r="G6" s="382" t="s">
        <v>208</v>
      </c>
      <c r="H6" s="382" t="s">
        <v>283</v>
      </c>
    </row>
    <row r="7" spans="1:8" ht="36.6" customHeight="1">
      <c r="A7" s="375"/>
      <c r="B7" s="376" t="s">
        <v>763</v>
      </c>
      <c r="C7" s="379">
        <v>6402.2907000000005</v>
      </c>
      <c r="D7" s="384">
        <v>6.5796006645203464E-2</v>
      </c>
      <c r="E7" s="379">
        <v>8619.6003299999993</v>
      </c>
      <c r="F7" s="384">
        <v>7.5857712925548021E-2</v>
      </c>
      <c r="G7" s="379">
        <v>8496.0395600000011</v>
      </c>
      <c r="H7" s="384">
        <v>8.2367370909795887E-2</v>
      </c>
    </row>
    <row r="8" spans="1:8" ht="36.6" customHeight="1">
      <c r="A8" s="375"/>
      <c r="B8" s="376" t="s">
        <v>764</v>
      </c>
      <c r="C8" s="379">
        <v>38432.419390000003</v>
      </c>
      <c r="D8" s="384">
        <v>0.39496796382202493</v>
      </c>
      <c r="E8" s="379">
        <v>33718.298929999997</v>
      </c>
      <c r="F8" s="384">
        <v>0.2967414894710963</v>
      </c>
      <c r="G8" s="379">
        <v>30030.049460000002</v>
      </c>
      <c r="H8" s="384">
        <v>0.2911352053910794</v>
      </c>
    </row>
    <row r="9" spans="1:8" ht="36.6" customHeight="1">
      <c r="A9" s="375"/>
      <c r="B9" s="376" t="s">
        <v>765</v>
      </c>
      <c r="C9" s="379">
        <v>19744.177760000002</v>
      </c>
      <c r="D9" s="384">
        <v>0.20290988209908034</v>
      </c>
      <c r="E9" s="379">
        <v>16087.265430000001</v>
      </c>
      <c r="F9" s="384">
        <v>0.14157769687983121</v>
      </c>
      <c r="G9" s="379">
        <v>17852.697789999998</v>
      </c>
      <c r="H9" s="384">
        <v>0.17307826431653564</v>
      </c>
    </row>
    <row r="10" spans="1:8" ht="36.6" customHeight="1">
      <c r="A10" s="375"/>
      <c r="B10" s="376" t="s">
        <v>766</v>
      </c>
      <c r="C10" s="379">
        <v>1092.8328300000001</v>
      </c>
      <c r="D10" s="384">
        <v>1.1230985832114201E-2</v>
      </c>
      <c r="E10" s="379">
        <v>5010.2642700000006</v>
      </c>
      <c r="F10" s="384">
        <v>4.4093365599793474E-2</v>
      </c>
      <c r="G10" s="379">
        <v>5613.2531499999996</v>
      </c>
      <c r="H10" s="384">
        <v>5.4419344560659041E-2</v>
      </c>
    </row>
    <row r="11" spans="1:8" ht="36.6" customHeight="1">
      <c r="A11" s="375"/>
      <c r="B11" s="376" t="s">
        <v>767</v>
      </c>
      <c r="C11" s="379">
        <v>3507.4746800000003</v>
      </c>
      <c r="D11" s="384">
        <v>3.6046133824126872E-2</v>
      </c>
      <c r="E11" s="379">
        <v>6910.3868600000005</v>
      </c>
      <c r="F11" s="384">
        <v>6.0815597308600422E-2</v>
      </c>
      <c r="G11" s="379">
        <v>7337.9149800000005</v>
      </c>
      <c r="H11" s="384">
        <v>7.1139589286729671E-2</v>
      </c>
    </row>
    <row r="12" spans="1:8" ht="36.6" customHeight="1">
      <c r="A12" s="375"/>
      <c r="B12" s="376" t="s">
        <v>768</v>
      </c>
      <c r="C12" s="379">
        <v>17533.435730000001</v>
      </c>
      <c r="D12" s="384">
        <v>0.18019020189200841</v>
      </c>
      <c r="E12" s="379">
        <v>20253.177220000001</v>
      </c>
      <c r="F12" s="384">
        <v>0.17824024833701413</v>
      </c>
      <c r="G12" s="379">
        <v>14357.499399999999</v>
      </c>
      <c r="H12" s="384">
        <v>0.13919302871242417</v>
      </c>
    </row>
    <row r="13" spans="1:8" ht="36.6" customHeight="1">
      <c r="A13" s="375"/>
      <c r="B13" s="376" t="s">
        <v>769</v>
      </c>
      <c r="C13" s="379">
        <v>2362.8873900000003</v>
      </c>
      <c r="D13" s="384">
        <v>2.428327011366533E-2</v>
      </c>
      <c r="E13" s="379">
        <v>9161.7881400000006</v>
      </c>
      <c r="F13" s="384">
        <v>8.0629294630973999E-2</v>
      </c>
      <c r="G13" s="379">
        <v>12015.875599999999</v>
      </c>
      <c r="H13" s="384">
        <v>0.1164914635062229</v>
      </c>
    </row>
    <row r="14" spans="1:8" ht="50.85" customHeight="1">
      <c r="A14" s="375"/>
      <c r="B14" s="376" t="s">
        <v>770</v>
      </c>
      <c r="C14" s="379">
        <v>6611.9008300000005</v>
      </c>
      <c r="D14" s="384">
        <v>6.7950158987330325E-2</v>
      </c>
      <c r="E14" s="379">
        <v>11454.829210000002</v>
      </c>
      <c r="F14" s="384">
        <v>0.10080944737067203</v>
      </c>
      <c r="G14" s="379">
        <v>5800.8842000000013</v>
      </c>
      <c r="H14" s="384">
        <v>5.6238389326211502E-2</v>
      </c>
    </row>
    <row r="15" spans="1:8" ht="36.6" customHeight="1">
      <c r="A15" s="375"/>
      <c r="B15" s="376" t="s">
        <v>771</v>
      </c>
      <c r="C15" s="379">
        <v>1617.7368299999998</v>
      </c>
      <c r="D15" s="384">
        <v>1.6625396784446286E-2</v>
      </c>
      <c r="E15" s="379">
        <v>2412.9185699999998</v>
      </c>
      <c r="F15" s="384">
        <v>2.1235147476470508E-2</v>
      </c>
      <c r="G15" s="379">
        <v>1643.9070899999999</v>
      </c>
      <c r="H15" s="384">
        <v>1.5937343990341919E-2</v>
      </c>
    </row>
    <row r="16" spans="1:8" ht="23.85" customHeight="1">
      <c r="A16" s="375"/>
      <c r="B16" s="389" t="s">
        <v>762</v>
      </c>
      <c r="C16" s="383">
        <f t="shared" ref="C16:G16" si="0">SUM(C7:C15)</f>
        <v>97305.156139999992</v>
      </c>
      <c r="D16" s="385">
        <v>100</v>
      </c>
      <c r="E16" s="383">
        <f t="shared" si="0"/>
        <v>113628.52896</v>
      </c>
      <c r="F16" s="385">
        <v>100</v>
      </c>
      <c r="G16" s="383">
        <f t="shared" si="0"/>
        <v>103148.12122999999</v>
      </c>
      <c r="H16" s="385">
        <v>100</v>
      </c>
    </row>
    <row r="17" spans="1:8" ht="29.1" customHeight="1">
      <c r="A17" s="375"/>
      <c r="B17" s="494" t="s">
        <v>458</v>
      </c>
      <c r="C17" s="494"/>
      <c r="D17" s="494"/>
      <c r="E17" s="494"/>
      <c r="F17" s="494"/>
      <c r="G17" s="494"/>
      <c r="H17" s="494"/>
    </row>
    <row r="18" spans="1:8" ht="15.75">
      <c r="B18" s="87"/>
      <c r="C18" s="87"/>
      <c r="D18" s="87"/>
      <c r="E18" s="87"/>
      <c r="F18" s="87"/>
      <c r="G18" s="87"/>
      <c r="H18" s="87"/>
    </row>
    <row r="19" spans="1:8" ht="15.75">
      <c r="B19" s="87"/>
      <c r="C19" s="87"/>
      <c r="D19" s="87"/>
      <c r="E19" s="87"/>
      <c r="F19" s="87"/>
      <c r="G19" s="87"/>
      <c r="H19" s="87"/>
    </row>
    <row r="20" spans="1:8" ht="15.75">
      <c r="B20" s="87"/>
      <c r="C20" s="87"/>
      <c r="D20" s="87"/>
      <c r="E20" s="87"/>
      <c r="F20" s="87"/>
      <c r="G20" s="87"/>
      <c r="H20" s="87"/>
    </row>
    <row r="21" spans="1:8" ht="15.75">
      <c r="B21" s="87"/>
      <c r="C21" s="87"/>
      <c r="D21" s="87"/>
      <c r="E21" s="87"/>
      <c r="F21" s="87"/>
      <c r="G21" s="87"/>
      <c r="H21" s="87"/>
    </row>
    <row r="22" spans="1:8" ht="15.75">
      <c r="B22" s="87"/>
      <c r="C22" s="87"/>
      <c r="D22" s="87"/>
      <c r="E22" s="87"/>
      <c r="F22" s="87"/>
      <c r="G22" s="87"/>
      <c r="H22" s="87"/>
    </row>
    <row r="23" spans="1:8" ht="15.75">
      <c r="B23" s="87"/>
      <c r="C23" s="87"/>
      <c r="D23" s="87"/>
      <c r="E23" s="87"/>
      <c r="F23" s="87"/>
      <c r="G23" s="87"/>
      <c r="H23" s="87"/>
    </row>
    <row r="24" spans="1:8" ht="15.75">
      <c r="B24" s="87"/>
      <c r="C24" s="87"/>
      <c r="D24" s="87"/>
      <c r="E24" s="87"/>
      <c r="F24" s="87"/>
      <c r="G24" s="87"/>
      <c r="H24" s="87"/>
    </row>
    <row r="25" spans="1:8" ht="15.75">
      <c r="B25" s="87"/>
      <c r="C25" s="87"/>
      <c r="D25" s="87"/>
      <c r="E25" s="87"/>
      <c r="F25" s="87"/>
      <c r="G25" s="87"/>
      <c r="H25" s="87"/>
    </row>
    <row r="26" spans="1:8" ht="15.75">
      <c r="B26" s="87"/>
      <c r="C26" s="87"/>
      <c r="D26" s="87"/>
      <c r="E26" s="87"/>
      <c r="F26" s="87"/>
      <c r="G26" s="87"/>
      <c r="H26" s="87"/>
    </row>
    <row r="27" spans="1:8" ht="15.75">
      <c r="B27" s="87"/>
      <c r="C27" s="87"/>
      <c r="D27" s="87"/>
      <c r="E27" s="87"/>
      <c r="F27" s="87"/>
      <c r="G27" s="87"/>
      <c r="H27" s="87"/>
    </row>
    <row r="28" spans="1:8" ht="15.75">
      <c r="B28" s="87"/>
      <c r="C28" s="87"/>
      <c r="D28" s="87"/>
      <c r="E28" s="87"/>
      <c r="F28" s="87"/>
      <c r="G28" s="87"/>
      <c r="H28" s="87"/>
    </row>
    <row r="29" spans="1:8" ht="15.75">
      <c r="B29" s="87"/>
      <c r="C29" s="87"/>
      <c r="D29" s="87"/>
      <c r="E29" s="87"/>
      <c r="F29" s="87"/>
      <c r="G29" s="87"/>
      <c r="H29" s="87"/>
    </row>
    <row r="30" spans="1:8" ht="15.75">
      <c r="B30" s="87"/>
      <c r="C30" s="87"/>
      <c r="D30" s="87"/>
      <c r="E30" s="87"/>
      <c r="F30" s="87"/>
      <c r="G30" s="87"/>
      <c r="H30" s="87"/>
    </row>
    <row r="31" spans="1:8" ht="15.75">
      <c r="B31" s="87"/>
      <c r="C31" s="87"/>
      <c r="D31" s="87"/>
      <c r="E31" s="87"/>
      <c r="F31" s="87"/>
      <c r="G31" s="87"/>
      <c r="H31" s="87"/>
    </row>
    <row r="32" spans="1:8" ht="15.75">
      <c r="B32" s="87"/>
      <c r="C32" s="87"/>
      <c r="D32" s="87"/>
      <c r="E32" s="87"/>
      <c r="F32" s="87"/>
      <c r="G32" s="87"/>
      <c r="H32" s="87"/>
    </row>
    <row r="33" spans="2:8" ht="15.75">
      <c r="B33" s="87"/>
      <c r="C33" s="87"/>
      <c r="D33" s="87"/>
      <c r="E33" s="87"/>
      <c r="F33" s="87"/>
      <c r="G33" s="87"/>
      <c r="H33" s="87"/>
    </row>
    <row r="34" spans="2:8" ht="15.75">
      <c r="B34" s="87"/>
      <c r="C34" s="87"/>
      <c r="D34" s="87"/>
      <c r="E34" s="87"/>
      <c r="F34" s="87"/>
      <c r="G34" s="87"/>
      <c r="H34" s="87"/>
    </row>
    <row r="35" spans="2:8" ht="15.75">
      <c r="B35" s="87"/>
      <c r="C35" s="87"/>
      <c r="D35" s="87"/>
      <c r="E35" s="87"/>
      <c r="F35" s="87"/>
      <c r="G35" s="87"/>
      <c r="H35" s="87"/>
    </row>
    <row r="36" spans="2:8" ht="15.75">
      <c r="B36" s="87"/>
      <c r="C36" s="87"/>
      <c r="D36" s="87"/>
      <c r="E36" s="87"/>
      <c r="F36" s="87"/>
      <c r="G36" s="87"/>
      <c r="H36" s="87"/>
    </row>
    <row r="37" spans="2:8" ht="15.75">
      <c r="B37" s="87"/>
      <c r="C37" s="87"/>
      <c r="D37" s="87"/>
      <c r="E37" s="87"/>
      <c r="F37" s="87"/>
      <c r="G37" s="87"/>
      <c r="H37" s="87"/>
    </row>
    <row r="38" spans="2:8" ht="15.75">
      <c r="B38" s="87"/>
      <c r="C38" s="87"/>
      <c r="D38" s="87"/>
      <c r="E38" s="87"/>
      <c r="F38" s="87"/>
      <c r="G38" s="87"/>
      <c r="H38" s="87"/>
    </row>
    <row r="39" spans="2:8" ht="15.75">
      <c r="B39" s="87"/>
      <c r="C39" s="87"/>
      <c r="D39" s="87"/>
      <c r="E39" s="87"/>
      <c r="F39" s="87"/>
      <c r="G39" s="87"/>
      <c r="H39" s="87"/>
    </row>
    <row r="40" spans="2:8" ht="15.75">
      <c r="B40" s="87"/>
      <c r="C40" s="87"/>
      <c r="D40" s="87"/>
      <c r="E40" s="87"/>
      <c r="F40" s="87"/>
      <c r="G40" s="87"/>
      <c r="H40" s="87"/>
    </row>
    <row r="41" spans="2:8" ht="15.75">
      <c r="B41" s="87"/>
      <c r="C41" s="87"/>
      <c r="D41" s="87"/>
      <c r="E41" s="87"/>
      <c r="F41" s="87"/>
      <c r="G41" s="87"/>
      <c r="H41" s="87"/>
    </row>
    <row r="42" spans="2:8" ht="15.75">
      <c r="B42" s="87"/>
      <c r="C42" s="87"/>
      <c r="D42" s="87"/>
      <c r="E42" s="87"/>
      <c r="F42" s="87"/>
      <c r="G42" s="87"/>
      <c r="H42" s="87"/>
    </row>
    <row r="43" spans="2:8" ht="15.75">
      <c r="B43" s="87"/>
      <c r="C43" s="87"/>
      <c r="D43" s="87"/>
      <c r="E43" s="87"/>
      <c r="F43" s="87"/>
      <c r="G43" s="87"/>
      <c r="H43" s="87"/>
    </row>
    <row r="44" spans="2:8" ht="15.75">
      <c r="B44" s="87"/>
      <c r="C44" s="87"/>
      <c r="D44" s="87"/>
      <c r="E44" s="87"/>
      <c r="F44" s="87"/>
      <c r="G44" s="87"/>
      <c r="H44" s="87"/>
    </row>
    <row r="45" spans="2:8" ht="15.75">
      <c r="B45" s="87"/>
      <c r="C45" s="87"/>
      <c r="D45" s="87"/>
      <c r="E45" s="87"/>
      <c r="F45" s="87"/>
      <c r="G45" s="87"/>
      <c r="H45" s="87"/>
    </row>
    <row r="46" spans="2:8" ht="15.75">
      <c r="B46" s="87"/>
      <c r="C46" s="87"/>
      <c r="D46" s="87"/>
      <c r="E46" s="87"/>
      <c r="F46" s="87"/>
      <c r="G46" s="87"/>
      <c r="H46" s="87"/>
    </row>
    <row r="47" spans="2:8" ht="15.75">
      <c r="B47" s="87"/>
      <c r="C47" s="87"/>
      <c r="D47" s="87"/>
      <c r="E47" s="87"/>
      <c r="F47" s="87"/>
      <c r="G47" s="87"/>
      <c r="H47" s="87"/>
    </row>
    <row r="48" spans="2:8" ht="15.75">
      <c r="B48" s="87"/>
      <c r="C48" s="87"/>
      <c r="D48" s="87"/>
      <c r="E48" s="87"/>
      <c r="F48" s="87"/>
      <c r="G48" s="87"/>
      <c r="H48" s="87"/>
    </row>
    <row r="49" spans="2:8" ht="15.75">
      <c r="B49" s="87"/>
      <c r="C49" s="87"/>
      <c r="D49" s="87"/>
      <c r="E49" s="87"/>
      <c r="F49" s="87"/>
      <c r="G49" s="87"/>
      <c r="H49" s="87"/>
    </row>
  </sheetData>
  <mergeCells count="7">
    <mergeCell ref="B17:H17"/>
    <mergeCell ref="B1:H1"/>
    <mergeCell ref="B5:B6"/>
    <mergeCell ref="C5:D5"/>
    <mergeCell ref="E5:F5"/>
    <mergeCell ref="G5:H5"/>
    <mergeCell ref="B3:H3"/>
  </mergeCells>
  <printOptions horizontalCentered="1" verticalCentered="1"/>
  <pageMargins left="0.39370078740157477" right="0.39370078740157477" top="0.39370078740157477" bottom="0.39370078740157477" header="0.31496062992125984" footer="0.31496062992125984"/>
  <pageSetup paperSize="9" scale="67" orientation="portrait" r:id="rId1"/>
  <ignoredErrors>
    <ignoredError sqref="C5:H5" numberStoredAsText="1"/>
  </ignoredErrors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E231-37D0-446E-9146-FEDF0F58306E}">
  <sheetPr codeName="Hoja61">
    <pageSetUpPr fitToPage="1"/>
  </sheetPr>
  <dimension ref="A1:H38"/>
  <sheetViews>
    <sheetView showGridLines="0" workbookViewId="0">
      <selection activeCell="N9" sqref="N9"/>
    </sheetView>
  </sheetViews>
  <sheetFormatPr baseColWidth="10" defaultRowHeight="15"/>
  <cols>
    <col min="1" max="1" width="3.140625" style="63" customWidth="1"/>
    <col min="2" max="2" width="22.7109375" style="63" customWidth="1"/>
    <col min="3" max="3" width="10.7109375" style="63" customWidth="1"/>
    <col min="4" max="4" width="8.28515625" style="63" customWidth="1"/>
    <col min="5" max="5" width="10.7109375" style="63" customWidth="1"/>
    <col min="6" max="6" width="8.28515625" style="63" customWidth="1"/>
    <col min="7" max="7" width="10.7109375" style="63" customWidth="1"/>
    <col min="8" max="8" width="8.28515625" style="63" customWidth="1"/>
    <col min="9" max="16384" width="11.42578125" style="63"/>
  </cols>
  <sheetData>
    <row r="1" spans="1:8" ht="36.75" customHeight="1">
      <c r="B1" s="507" t="s">
        <v>742</v>
      </c>
      <c r="C1" s="507"/>
      <c r="D1" s="507"/>
      <c r="E1" s="507"/>
      <c r="F1" s="507"/>
      <c r="G1" s="507"/>
      <c r="H1" s="507"/>
    </row>
    <row r="2" spans="1:8">
      <c r="B2" s="276"/>
      <c r="C2" s="276"/>
      <c r="D2" s="276"/>
      <c r="E2" s="276"/>
      <c r="F2" s="276"/>
      <c r="G2" s="276"/>
      <c r="H2" s="276"/>
    </row>
    <row r="3" spans="1:8" ht="29.25" customHeight="1">
      <c r="B3" s="506" t="s">
        <v>778</v>
      </c>
      <c r="C3" s="506"/>
      <c r="D3" s="506"/>
      <c r="E3" s="506"/>
      <c r="F3" s="506"/>
      <c r="G3" s="506"/>
      <c r="H3" s="506"/>
    </row>
    <row r="4" spans="1:8" ht="23.85" customHeight="1">
      <c r="A4" s="375"/>
      <c r="B4" s="375"/>
      <c r="C4" s="375"/>
      <c r="D4" s="375"/>
      <c r="E4" s="386"/>
      <c r="F4" s="375"/>
      <c r="G4" s="375"/>
      <c r="H4" s="375"/>
    </row>
    <row r="5" spans="1:8" ht="23.85" customHeight="1">
      <c r="A5" s="375"/>
      <c r="B5" s="495" t="s">
        <v>746</v>
      </c>
      <c r="C5" s="496" t="s">
        <v>743</v>
      </c>
      <c r="D5" s="497"/>
      <c r="E5" s="496" t="s">
        <v>744</v>
      </c>
      <c r="F5" s="497"/>
      <c r="G5" s="496" t="s">
        <v>745</v>
      </c>
      <c r="H5" s="497"/>
    </row>
    <row r="6" spans="1:8" ht="23.85" customHeight="1">
      <c r="A6" s="375"/>
      <c r="B6" s="421"/>
      <c r="C6" s="391" t="s">
        <v>208</v>
      </c>
      <c r="D6" s="391" t="s">
        <v>283</v>
      </c>
      <c r="E6" s="391" t="s">
        <v>208</v>
      </c>
      <c r="F6" s="391" t="s">
        <v>283</v>
      </c>
      <c r="G6" s="391" t="s">
        <v>208</v>
      </c>
      <c r="H6" s="391" t="s">
        <v>283</v>
      </c>
    </row>
    <row r="7" spans="1:8" ht="23.85" customHeight="1">
      <c r="A7" s="375"/>
      <c r="B7" s="376" t="s">
        <v>772</v>
      </c>
      <c r="C7" s="379">
        <v>4495.7891799999998</v>
      </c>
      <c r="D7" s="384">
        <v>0.16460971531689936</v>
      </c>
      <c r="E7" s="379">
        <v>5064.3209500000003</v>
      </c>
      <c r="F7" s="384">
        <v>0.16156788941707073</v>
      </c>
      <c r="G7" s="379">
        <v>6498.2588399999995</v>
      </c>
      <c r="H7" s="384">
        <v>0.20015491928095816</v>
      </c>
    </row>
    <row r="8" spans="1:8" ht="65.099999999999994" customHeight="1">
      <c r="A8" s="375"/>
      <c r="B8" s="376" t="s">
        <v>773</v>
      </c>
      <c r="C8" s="379">
        <v>12088.69881</v>
      </c>
      <c r="D8" s="384">
        <v>0.44261801209856561</v>
      </c>
      <c r="E8" s="379">
        <v>14069.943859999999</v>
      </c>
      <c r="F8" s="384">
        <v>0.44887580311766634</v>
      </c>
      <c r="G8" s="379">
        <v>12899.57296</v>
      </c>
      <c r="H8" s="384">
        <v>0.39732381367677727</v>
      </c>
    </row>
    <row r="9" spans="1:8" ht="50.85" customHeight="1">
      <c r="A9" s="375"/>
      <c r="B9" s="376" t="s">
        <v>774</v>
      </c>
      <c r="C9" s="379">
        <v>2380.0672300000001</v>
      </c>
      <c r="D9" s="384">
        <v>8.7144252872947497E-2</v>
      </c>
      <c r="E9" s="379">
        <v>2610.9348000000005</v>
      </c>
      <c r="F9" s="384">
        <v>8.3297095347320299E-2</v>
      </c>
      <c r="G9" s="379">
        <v>3594.4826200000002</v>
      </c>
      <c r="H9" s="384">
        <v>0.11071479243552372</v>
      </c>
    </row>
    <row r="10" spans="1:8" ht="50.85" customHeight="1">
      <c r="A10" s="375"/>
      <c r="B10" s="376" t="s">
        <v>775</v>
      </c>
      <c r="C10" s="379">
        <v>8347.2542400000002</v>
      </c>
      <c r="D10" s="384">
        <v>0.30562801971158737</v>
      </c>
      <c r="E10" s="379">
        <v>8650.5420099999992</v>
      </c>
      <c r="F10" s="384">
        <v>0.27597970757943463</v>
      </c>
      <c r="G10" s="379">
        <v>8397.3946999999989</v>
      </c>
      <c r="H10" s="384">
        <v>0.25865080165825555</v>
      </c>
    </row>
    <row r="11" spans="1:8" ht="36.6" customHeight="1">
      <c r="A11" s="375"/>
      <c r="B11" s="376" t="s">
        <v>776</v>
      </c>
      <c r="C11" s="379">
        <v>0</v>
      </c>
      <c r="D11" s="384">
        <v>0</v>
      </c>
      <c r="E11" s="379">
        <v>949.10646999999994</v>
      </c>
      <c r="F11" s="384">
        <v>3.0279504538508036E-2</v>
      </c>
      <c r="G11" s="379">
        <v>1076.4369199999999</v>
      </c>
      <c r="H11" s="384">
        <v>3.315567294848526E-2</v>
      </c>
    </row>
    <row r="12" spans="1:8" ht="23.85" customHeight="1">
      <c r="A12" s="375"/>
      <c r="B12" s="390" t="s">
        <v>762</v>
      </c>
      <c r="C12" s="383">
        <f t="shared" ref="C12:H12" si="0">SUM(C7:C11)</f>
        <v>27311.809460000004</v>
      </c>
      <c r="D12" s="383">
        <f t="shared" si="0"/>
        <v>0.99999999999999978</v>
      </c>
      <c r="E12" s="383">
        <f t="shared" si="0"/>
        <v>31344.84809</v>
      </c>
      <c r="F12" s="383">
        <f t="shared" si="0"/>
        <v>1</v>
      </c>
      <c r="G12" s="383">
        <f t="shared" si="0"/>
        <v>32466.14604</v>
      </c>
      <c r="H12" s="383">
        <f t="shared" si="0"/>
        <v>1</v>
      </c>
    </row>
    <row r="13" spans="1:8" ht="29.1" customHeight="1">
      <c r="A13" s="375"/>
      <c r="B13" s="494" t="s">
        <v>458</v>
      </c>
      <c r="C13" s="494"/>
      <c r="D13" s="494"/>
      <c r="E13" s="494"/>
      <c r="F13" s="494"/>
      <c r="G13" s="494"/>
      <c r="H13" s="494"/>
    </row>
    <row r="14" spans="1:8" ht="15.75">
      <c r="B14" s="87"/>
      <c r="C14" s="87"/>
      <c r="D14" s="87"/>
      <c r="E14" s="87"/>
      <c r="F14" s="87"/>
      <c r="G14" s="87"/>
      <c r="H14" s="87"/>
    </row>
    <row r="15" spans="1:8" ht="15.75">
      <c r="B15" s="87"/>
      <c r="C15" s="87"/>
      <c r="D15" s="87"/>
      <c r="E15" s="87"/>
      <c r="F15" s="87"/>
      <c r="G15" s="87"/>
      <c r="H15" s="87"/>
    </row>
    <row r="16" spans="1:8" ht="15.75">
      <c r="B16" s="87"/>
      <c r="C16" s="87"/>
      <c r="D16" s="87"/>
      <c r="E16" s="87"/>
      <c r="F16" s="87"/>
      <c r="G16" s="87"/>
      <c r="H16" s="87"/>
    </row>
    <row r="17" spans="2:8" ht="15.75">
      <c r="B17" s="87"/>
      <c r="C17" s="87"/>
      <c r="D17" s="87"/>
      <c r="E17" s="87"/>
      <c r="F17" s="87"/>
      <c r="G17" s="87"/>
      <c r="H17" s="87"/>
    </row>
    <row r="18" spans="2:8" ht="15.75">
      <c r="B18" s="87"/>
      <c r="C18" s="87"/>
      <c r="D18" s="87"/>
      <c r="E18" s="87"/>
      <c r="F18" s="87"/>
      <c r="G18" s="87"/>
      <c r="H18" s="87"/>
    </row>
    <row r="19" spans="2:8" ht="15.75">
      <c r="B19" s="87"/>
      <c r="C19" s="87"/>
      <c r="D19" s="87"/>
      <c r="E19" s="87"/>
      <c r="F19" s="87"/>
      <c r="G19" s="87"/>
      <c r="H19" s="87"/>
    </row>
    <row r="20" spans="2:8" ht="15.75">
      <c r="B20" s="87"/>
      <c r="C20" s="87"/>
      <c r="D20" s="87"/>
      <c r="E20" s="87"/>
      <c r="F20" s="87"/>
      <c r="G20" s="87"/>
      <c r="H20" s="87"/>
    </row>
    <row r="21" spans="2:8" ht="15.75">
      <c r="B21" s="87"/>
      <c r="C21" s="87"/>
      <c r="D21" s="87"/>
      <c r="E21" s="87"/>
      <c r="F21" s="87"/>
      <c r="G21" s="87"/>
      <c r="H21" s="87"/>
    </row>
    <row r="22" spans="2:8" ht="15.75">
      <c r="B22" s="87"/>
      <c r="C22" s="87"/>
      <c r="D22" s="87"/>
      <c r="E22" s="87"/>
      <c r="F22" s="87"/>
      <c r="G22" s="87"/>
      <c r="H22" s="87"/>
    </row>
    <row r="23" spans="2:8" ht="15.75">
      <c r="B23" s="87"/>
      <c r="C23" s="87"/>
      <c r="D23" s="87"/>
      <c r="E23" s="87"/>
      <c r="F23" s="87"/>
      <c r="G23" s="87"/>
      <c r="H23" s="87"/>
    </row>
    <row r="24" spans="2:8" ht="15.75">
      <c r="B24" s="87"/>
      <c r="C24" s="87"/>
      <c r="D24" s="87"/>
      <c r="E24" s="87"/>
      <c r="F24" s="87"/>
      <c r="G24" s="87"/>
      <c r="H24" s="87"/>
    </row>
    <row r="25" spans="2:8" ht="15.75">
      <c r="B25" s="87"/>
      <c r="C25" s="87"/>
      <c r="D25" s="87"/>
      <c r="E25" s="87"/>
      <c r="F25" s="87"/>
      <c r="G25" s="87"/>
      <c r="H25" s="87"/>
    </row>
    <row r="26" spans="2:8" ht="15.75">
      <c r="B26" s="87"/>
      <c r="C26" s="87"/>
      <c r="D26" s="87"/>
      <c r="E26" s="87"/>
      <c r="F26" s="87"/>
      <c r="G26" s="87"/>
      <c r="H26" s="87"/>
    </row>
    <row r="27" spans="2:8" ht="15.75">
      <c r="B27" s="87"/>
      <c r="C27" s="87"/>
      <c r="D27" s="87"/>
      <c r="E27" s="87"/>
      <c r="F27" s="87"/>
      <c r="G27" s="87"/>
      <c r="H27" s="87"/>
    </row>
    <row r="28" spans="2:8" ht="15.75">
      <c r="B28" s="87"/>
      <c r="C28" s="87"/>
      <c r="D28" s="87"/>
      <c r="E28" s="87"/>
      <c r="F28" s="87"/>
      <c r="G28" s="87"/>
      <c r="H28" s="87"/>
    </row>
    <row r="29" spans="2:8" ht="15.75">
      <c r="B29" s="87"/>
      <c r="C29" s="87"/>
      <c r="D29" s="87"/>
      <c r="E29" s="87"/>
      <c r="F29" s="87"/>
      <c r="G29" s="87"/>
      <c r="H29" s="87"/>
    </row>
    <row r="30" spans="2:8" ht="15.75">
      <c r="B30" s="87"/>
      <c r="C30" s="87"/>
      <c r="D30" s="87"/>
      <c r="E30" s="87"/>
      <c r="F30" s="87"/>
      <c r="G30" s="87"/>
      <c r="H30" s="87"/>
    </row>
    <row r="31" spans="2:8" ht="15.75">
      <c r="B31" s="87"/>
      <c r="C31" s="87"/>
      <c r="D31" s="87"/>
      <c r="E31" s="87"/>
      <c r="F31" s="87"/>
      <c r="G31" s="87"/>
      <c r="H31" s="87"/>
    </row>
    <row r="32" spans="2:8" ht="15.75">
      <c r="B32" s="87"/>
      <c r="C32" s="87"/>
      <c r="D32" s="87"/>
      <c r="E32" s="87"/>
      <c r="F32" s="87"/>
      <c r="G32" s="87"/>
      <c r="H32" s="87"/>
    </row>
    <row r="33" spans="2:8" ht="15.75">
      <c r="B33" s="87"/>
      <c r="C33" s="87"/>
      <c r="D33" s="87"/>
      <c r="E33" s="87"/>
      <c r="F33" s="87"/>
      <c r="G33" s="87"/>
      <c r="H33" s="87"/>
    </row>
    <row r="34" spans="2:8" ht="15.75">
      <c r="B34" s="87"/>
      <c r="C34" s="87"/>
      <c r="D34" s="87"/>
      <c r="E34" s="87"/>
      <c r="F34" s="87"/>
      <c r="G34" s="87"/>
      <c r="H34" s="87"/>
    </row>
    <row r="35" spans="2:8" ht="15.75">
      <c r="B35" s="87"/>
      <c r="C35" s="87"/>
      <c r="D35" s="87"/>
      <c r="E35" s="87"/>
      <c r="F35" s="87"/>
      <c r="G35" s="87"/>
      <c r="H35" s="87"/>
    </row>
    <row r="36" spans="2:8" ht="15.75">
      <c r="B36" s="87"/>
      <c r="C36" s="87"/>
      <c r="D36" s="87"/>
      <c r="E36" s="87"/>
      <c r="F36" s="87"/>
      <c r="G36" s="87"/>
      <c r="H36" s="87"/>
    </row>
    <row r="37" spans="2:8" ht="15.75">
      <c r="B37" s="87"/>
      <c r="C37" s="87"/>
      <c r="D37" s="87"/>
      <c r="E37" s="87"/>
      <c r="F37" s="87"/>
      <c r="G37" s="87"/>
      <c r="H37" s="87"/>
    </row>
    <row r="38" spans="2:8" ht="15.75">
      <c r="B38" s="87"/>
      <c r="C38" s="87"/>
      <c r="D38" s="87"/>
      <c r="E38" s="87"/>
      <c r="F38" s="87"/>
      <c r="G38" s="87"/>
      <c r="H38" s="87"/>
    </row>
  </sheetData>
  <mergeCells count="7">
    <mergeCell ref="B13:H13"/>
    <mergeCell ref="B1:H1"/>
    <mergeCell ref="B5:B6"/>
    <mergeCell ref="C5:D5"/>
    <mergeCell ref="E5:F5"/>
    <mergeCell ref="G5:H5"/>
    <mergeCell ref="B3:H3"/>
  </mergeCells>
  <printOptions horizontalCentered="1" verticalCentered="1"/>
  <pageMargins left="0.39370078740157477" right="0.39370078740157477" top="0.39370078740157477" bottom="0.39370078740157477" header="0.3" footer="0.3"/>
  <pageSetup paperSize="9" scale="70" orientation="portrait" r:id="rId1"/>
  <ignoredErrors>
    <ignoredError sqref="C5:H5" numberStoredAsText="1"/>
  </ignoredErrors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40">
    <pageSetUpPr fitToPage="1"/>
  </sheetPr>
  <dimension ref="A1:H43"/>
  <sheetViews>
    <sheetView showGridLines="0" zoomScale="75" zoomScaleNormal="75" zoomScaleSheetLayoutView="115" workbookViewId="0">
      <selection sqref="A1:G3"/>
    </sheetView>
  </sheetViews>
  <sheetFormatPr baseColWidth="10" defaultColWidth="11.42578125" defaultRowHeight="12.75"/>
  <cols>
    <col min="1" max="1" width="22.7109375" style="11" customWidth="1"/>
    <col min="2" max="7" width="11.85546875" style="11" customWidth="1"/>
    <col min="8" max="8" width="16.42578125" style="11" customWidth="1"/>
    <col min="9" max="16384" width="11.42578125" style="11"/>
  </cols>
  <sheetData>
    <row r="1" spans="1:8" ht="18" customHeight="1">
      <c r="A1" s="507" t="s">
        <v>467</v>
      </c>
      <c r="B1" s="507"/>
      <c r="C1" s="507"/>
      <c r="D1" s="507"/>
      <c r="E1" s="507"/>
      <c r="F1" s="507"/>
      <c r="G1" s="507"/>
      <c r="H1" s="299"/>
    </row>
    <row r="2" spans="1:8" ht="12.75" customHeight="1">
      <c r="A2" s="276"/>
      <c r="B2" s="276"/>
      <c r="C2" s="276"/>
      <c r="D2" s="276"/>
      <c r="E2" s="276"/>
      <c r="F2" s="276"/>
      <c r="G2" s="276"/>
      <c r="H2" s="299"/>
    </row>
    <row r="3" spans="1:8" ht="38.25" customHeight="1">
      <c r="A3" s="506" t="s">
        <v>842</v>
      </c>
      <c r="B3" s="506"/>
      <c r="C3" s="506"/>
      <c r="D3" s="506"/>
      <c r="E3" s="506"/>
      <c r="F3" s="506"/>
      <c r="G3" s="506"/>
      <c r="H3" s="299"/>
    </row>
    <row r="4" spans="1:8" ht="22.35" customHeight="1">
      <c r="A4" s="392"/>
      <c r="B4" s="392"/>
      <c r="C4" s="406"/>
      <c r="D4" s="392"/>
      <c r="E4" s="209"/>
      <c r="F4" s="209"/>
      <c r="G4" s="209"/>
      <c r="H4" s="209"/>
    </row>
    <row r="5" spans="1:8" ht="22.35" customHeight="1">
      <c r="A5" s="393"/>
      <c r="B5" s="398">
        <v>2019</v>
      </c>
      <c r="C5" s="398">
        <v>2020</v>
      </c>
      <c r="D5" s="214">
        <v>2021</v>
      </c>
      <c r="E5" s="214">
        <v>2022</v>
      </c>
      <c r="F5" s="214">
        <v>2023</v>
      </c>
      <c r="G5" s="214">
        <v>2024</v>
      </c>
      <c r="H5" s="209"/>
    </row>
    <row r="6" spans="1:8" ht="22.35" customHeight="1">
      <c r="A6" s="394" t="s">
        <v>287</v>
      </c>
      <c r="B6" s="399"/>
      <c r="C6" s="399"/>
      <c r="D6" s="234"/>
      <c r="E6" s="234"/>
      <c r="F6" s="234"/>
      <c r="G6" s="234"/>
      <c r="H6" s="209"/>
    </row>
    <row r="7" spans="1:8" ht="22.35" customHeight="1">
      <c r="A7" s="395" t="s">
        <v>779</v>
      </c>
      <c r="B7" s="400">
        <v>0</v>
      </c>
      <c r="C7" s="400">
        <v>0</v>
      </c>
      <c r="D7" s="400">
        <v>0</v>
      </c>
      <c r="E7" s="400">
        <v>0</v>
      </c>
      <c r="F7" s="400">
        <v>0</v>
      </c>
      <c r="G7" s="400">
        <v>0</v>
      </c>
      <c r="H7" s="209"/>
    </row>
    <row r="8" spans="1:8" ht="22.35" customHeight="1">
      <c r="A8" s="395" t="s">
        <v>780</v>
      </c>
      <c r="B8" s="401">
        <v>5663.4961292500002</v>
      </c>
      <c r="C8" s="401">
        <v>5884.0746312800002</v>
      </c>
      <c r="D8" s="401">
        <v>5632.8448724700002</v>
      </c>
      <c r="E8" s="401">
        <v>5649.48325209</v>
      </c>
      <c r="F8" s="401">
        <v>5635.0100230299995</v>
      </c>
      <c r="G8" s="401">
        <v>5658.6238850500004</v>
      </c>
      <c r="H8" s="209"/>
    </row>
    <row r="9" spans="1:8" ht="22.35" customHeight="1">
      <c r="A9" s="395" t="s">
        <v>781</v>
      </c>
      <c r="B9" s="401">
        <v>1159.87534661</v>
      </c>
      <c r="C9" s="401">
        <v>1197.33985452</v>
      </c>
      <c r="D9" s="401">
        <v>1144.5875466</v>
      </c>
      <c r="E9" s="401">
        <v>1300.1575632500001</v>
      </c>
      <c r="F9" s="401">
        <v>1439.0708027400001</v>
      </c>
      <c r="G9" s="401">
        <v>1464.3114981800002</v>
      </c>
      <c r="H9" s="209"/>
    </row>
    <row r="10" spans="1:8" ht="22.35" customHeight="1">
      <c r="A10" s="395" t="s">
        <v>782</v>
      </c>
      <c r="B10" s="401">
        <v>0</v>
      </c>
      <c r="C10" s="401">
        <v>0</v>
      </c>
      <c r="D10" s="401">
        <v>0</v>
      </c>
      <c r="E10" s="400">
        <v>0</v>
      </c>
      <c r="F10" s="400">
        <v>0</v>
      </c>
      <c r="G10" s="400">
        <v>0</v>
      </c>
      <c r="H10" s="209"/>
    </row>
    <row r="11" spans="1:8" ht="35.1" customHeight="1">
      <c r="A11" s="395" t="s">
        <v>783</v>
      </c>
      <c r="B11" s="401">
        <v>33.410261760000004</v>
      </c>
      <c r="C11" s="401">
        <v>30.062319469999998</v>
      </c>
      <c r="D11" s="401">
        <v>19.67296829</v>
      </c>
      <c r="E11" s="401">
        <v>25.619005649999998</v>
      </c>
      <c r="F11" s="401">
        <v>19.458345010000002</v>
      </c>
      <c r="G11" s="401">
        <v>18.343249879999998</v>
      </c>
      <c r="H11" s="209"/>
    </row>
    <row r="12" spans="1:8" ht="22.35" customHeight="1">
      <c r="A12" s="396" t="s">
        <v>784</v>
      </c>
      <c r="B12" s="402">
        <v>6856.7817376200001</v>
      </c>
      <c r="C12" s="402">
        <v>7111.4768052700001</v>
      </c>
      <c r="D12" s="402">
        <v>6797.1053873600003</v>
      </c>
      <c r="E12" s="402">
        <v>6975.2598209899998</v>
      </c>
      <c r="F12" s="402">
        <v>7093.539170779999</v>
      </c>
      <c r="G12" s="402">
        <v>7141.2786331100006</v>
      </c>
      <c r="H12" s="209"/>
    </row>
    <row r="13" spans="1:8" ht="22.35" customHeight="1">
      <c r="A13" s="394" t="s">
        <v>288</v>
      </c>
      <c r="B13" s="399"/>
      <c r="C13" s="399"/>
      <c r="D13" s="399"/>
      <c r="E13" s="399"/>
      <c r="F13" s="399"/>
      <c r="G13" s="399"/>
      <c r="H13" s="209"/>
    </row>
    <row r="14" spans="1:8" ht="22.35" customHeight="1">
      <c r="A14" s="395" t="s">
        <v>785</v>
      </c>
      <c r="B14" s="401">
        <v>0</v>
      </c>
      <c r="C14" s="401">
        <v>0</v>
      </c>
      <c r="D14" s="401">
        <v>0</v>
      </c>
      <c r="E14" s="400">
        <v>0</v>
      </c>
      <c r="F14" s="400">
        <v>0</v>
      </c>
      <c r="G14" s="400">
        <v>0</v>
      </c>
      <c r="H14" s="209"/>
    </row>
    <row r="15" spans="1:8" ht="22.35" customHeight="1">
      <c r="A15" s="395" t="s">
        <v>786</v>
      </c>
      <c r="B15" s="401">
        <v>0</v>
      </c>
      <c r="C15" s="401">
        <v>0</v>
      </c>
      <c r="D15" s="400">
        <v>4.1100289999999999</v>
      </c>
      <c r="E15" s="400">
        <v>11.60355586</v>
      </c>
      <c r="F15" s="401">
        <v>0</v>
      </c>
      <c r="G15" s="401">
        <v>0</v>
      </c>
      <c r="H15" s="209"/>
    </row>
    <row r="16" spans="1:8" ht="22.35" customHeight="1">
      <c r="A16" s="395" t="s">
        <v>787</v>
      </c>
      <c r="B16" s="401">
        <v>0</v>
      </c>
      <c r="C16" s="401">
        <v>0</v>
      </c>
      <c r="D16" s="401">
        <v>0</v>
      </c>
      <c r="E16" s="401">
        <v>0</v>
      </c>
      <c r="F16" s="401">
        <v>0</v>
      </c>
      <c r="G16" s="401">
        <v>0</v>
      </c>
      <c r="H16" s="209"/>
    </row>
    <row r="17" spans="1:8" ht="22.35" customHeight="1">
      <c r="A17" s="395" t="s">
        <v>788</v>
      </c>
      <c r="B17" s="401">
        <v>133.30611493999999</v>
      </c>
      <c r="C17" s="401">
        <v>129.58922437000001</v>
      </c>
      <c r="D17" s="401">
        <v>96.652525890000007</v>
      </c>
      <c r="E17" s="401">
        <v>163.77379959000001</v>
      </c>
      <c r="F17" s="401">
        <v>143.187918</v>
      </c>
      <c r="G17" s="401">
        <v>211.53004388999997</v>
      </c>
      <c r="H17" s="209"/>
    </row>
    <row r="18" spans="1:8" ht="22.35" customHeight="1">
      <c r="A18" s="395" t="s">
        <v>789</v>
      </c>
      <c r="B18" s="401">
        <v>0</v>
      </c>
      <c r="C18" s="401">
        <v>0</v>
      </c>
      <c r="D18" s="401">
        <v>0</v>
      </c>
      <c r="E18" s="401">
        <v>11.20441924</v>
      </c>
      <c r="F18" s="401">
        <v>5.60220962</v>
      </c>
      <c r="G18" s="401">
        <v>9.9999999999999995E-7</v>
      </c>
      <c r="H18" s="209"/>
    </row>
    <row r="19" spans="1:8" ht="35.1" customHeight="1">
      <c r="A19" s="395" t="s">
        <v>790</v>
      </c>
      <c r="B19" s="401">
        <v>0</v>
      </c>
      <c r="C19" s="401">
        <v>0</v>
      </c>
      <c r="D19" s="401">
        <v>0</v>
      </c>
      <c r="E19" s="401">
        <v>0</v>
      </c>
      <c r="F19" s="401">
        <v>0</v>
      </c>
      <c r="G19" s="401">
        <v>0</v>
      </c>
      <c r="H19" s="209"/>
    </row>
    <row r="20" spans="1:8" ht="35.1" customHeight="1">
      <c r="A20" s="396" t="s">
        <v>791</v>
      </c>
      <c r="B20" s="402">
        <v>133.30611493999999</v>
      </c>
      <c r="C20" s="402">
        <v>129.58922437000001</v>
      </c>
      <c r="D20" s="402">
        <v>100.76255489</v>
      </c>
      <c r="E20" s="402">
        <v>186.58177469</v>
      </c>
      <c r="F20" s="402">
        <v>148.79012761999999</v>
      </c>
      <c r="G20" s="402">
        <v>211.53004488999997</v>
      </c>
      <c r="H20" s="209"/>
    </row>
    <row r="21" spans="1:8" ht="22.35" customHeight="1">
      <c r="A21" s="394"/>
      <c r="B21" s="403"/>
      <c r="C21" s="403"/>
      <c r="D21" s="403"/>
      <c r="E21" s="403"/>
      <c r="F21" s="403"/>
      <c r="G21" s="403"/>
      <c r="H21" s="209"/>
    </row>
    <row r="22" spans="1:8" ht="37.5" customHeight="1">
      <c r="A22" s="397" t="s">
        <v>289</v>
      </c>
      <c r="B22" s="404">
        <v>6990.0878525600001</v>
      </c>
      <c r="C22" s="404">
        <v>7241.0660296400001</v>
      </c>
      <c r="D22" s="404">
        <v>6897.8679422499999</v>
      </c>
      <c r="E22" s="404">
        <v>7161.84159568</v>
      </c>
      <c r="F22" s="404">
        <v>7242.3292983999991</v>
      </c>
      <c r="G22" s="404">
        <v>7352.8086780000003</v>
      </c>
      <c r="H22" s="209"/>
    </row>
    <row r="23" spans="1:8" customFormat="1" ht="22.35" customHeight="1">
      <c r="A23" s="394"/>
      <c r="B23" s="405"/>
      <c r="C23" s="405"/>
      <c r="D23" s="405"/>
      <c r="E23" s="405"/>
      <c r="F23" s="405"/>
      <c r="G23" s="407"/>
      <c r="H23" s="408"/>
    </row>
    <row r="24" spans="1:8" ht="29.1" customHeight="1">
      <c r="A24" s="451" t="s">
        <v>458</v>
      </c>
      <c r="B24" s="451"/>
      <c r="C24" s="451"/>
      <c r="D24" s="451"/>
      <c r="E24" s="451"/>
      <c r="F24" s="451"/>
      <c r="G24" s="451"/>
      <c r="H24" s="209"/>
    </row>
    <row r="25" spans="1:8" ht="29.1" customHeight="1">
      <c r="A25" s="451" t="s">
        <v>290</v>
      </c>
      <c r="B25" s="451"/>
      <c r="C25" s="451"/>
      <c r="D25" s="451"/>
      <c r="E25" s="451"/>
      <c r="F25" s="451"/>
      <c r="G25" s="451"/>
      <c r="H25" s="209"/>
    </row>
    <row r="26" spans="1:8" ht="29.1" customHeight="1">
      <c r="A26" s="451" t="s">
        <v>291</v>
      </c>
      <c r="B26" s="451"/>
      <c r="C26" s="451"/>
      <c r="D26" s="451"/>
      <c r="E26" s="451"/>
      <c r="F26" s="451"/>
      <c r="G26" s="451"/>
      <c r="H26" s="209"/>
    </row>
    <row r="27" spans="1:8" ht="29.1" customHeight="1">
      <c r="A27" s="451" t="s">
        <v>292</v>
      </c>
      <c r="B27" s="451"/>
      <c r="C27" s="451"/>
      <c r="D27" s="451"/>
      <c r="E27" s="451"/>
      <c r="F27" s="451"/>
      <c r="G27" s="451"/>
      <c r="H27" s="209"/>
    </row>
    <row r="28" spans="1:8" ht="29.1" customHeight="1">
      <c r="A28" s="451" t="s">
        <v>424</v>
      </c>
      <c r="B28" s="451"/>
      <c r="C28" s="451"/>
      <c r="D28" s="451"/>
      <c r="E28" s="451"/>
      <c r="F28" s="451"/>
      <c r="G28" s="451"/>
      <c r="H28" s="209"/>
    </row>
    <row r="29" spans="1:8" ht="29.1" customHeight="1">
      <c r="A29" s="451" t="s">
        <v>425</v>
      </c>
      <c r="B29" s="451"/>
      <c r="C29" s="451"/>
      <c r="D29" s="451"/>
      <c r="E29" s="451"/>
      <c r="F29" s="451"/>
      <c r="G29" s="451"/>
      <c r="H29" s="209"/>
    </row>
    <row r="30" spans="1:8" ht="29.1" customHeight="1">
      <c r="A30" s="451" t="s">
        <v>573</v>
      </c>
      <c r="B30" s="451"/>
      <c r="C30" s="451"/>
      <c r="D30" s="451"/>
      <c r="E30" s="451"/>
      <c r="F30" s="451"/>
      <c r="G30" s="451"/>
      <c r="H30" s="209"/>
    </row>
    <row r="31" spans="1:8" ht="13.5">
      <c r="A31" s="499"/>
      <c r="B31" s="499"/>
      <c r="C31" s="499"/>
      <c r="D31" s="499"/>
      <c r="E31" s="32"/>
      <c r="F31" s="32"/>
      <c r="G31" s="32"/>
    </row>
    <row r="32" spans="1:8" ht="12.75" customHeight="1">
      <c r="A32" s="498"/>
      <c r="B32" s="498"/>
      <c r="C32" s="498"/>
      <c r="D32" s="498"/>
      <c r="E32" s="498"/>
      <c r="F32" s="498"/>
      <c r="G32" s="498"/>
      <c r="H32" s="498"/>
    </row>
    <row r="33" spans="1:8">
      <c r="A33" s="498"/>
      <c r="B33" s="498"/>
      <c r="C33" s="498"/>
      <c r="D33" s="498"/>
      <c r="E33" s="498"/>
      <c r="F33" s="498"/>
      <c r="G33" s="498"/>
      <c r="H33" s="498"/>
    </row>
    <row r="34" spans="1:8">
      <c r="A34" s="19"/>
    </row>
    <row r="35" spans="1:8">
      <c r="A35" s="19"/>
    </row>
    <row r="40" spans="1:8">
      <c r="A40" s="19"/>
    </row>
    <row r="41" spans="1:8">
      <c r="A41" s="19"/>
    </row>
    <row r="42" spans="1:8">
      <c r="A42" s="19"/>
    </row>
    <row r="43" spans="1:8">
      <c r="A43" s="19"/>
    </row>
  </sheetData>
  <mergeCells count="11">
    <mergeCell ref="A32:H33"/>
    <mergeCell ref="A1:G1"/>
    <mergeCell ref="A3:G3"/>
    <mergeCell ref="A31:D31"/>
    <mergeCell ref="A24:G24"/>
    <mergeCell ref="A25:G25"/>
    <mergeCell ref="A26:G26"/>
    <mergeCell ref="A27:G27"/>
    <mergeCell ref="A28:G28"/>
    <mergeCell ref="A29:G29"/>
    <mergeCell ref="A30:G30"/>
  </mergeCells>
  <printOptions horizontalCentered="1" verticalCentered="1"/>
  <pageMargins left="0.39370078740157477" right="0.39370078740157477" top="0.39370078740157477" bottom="0.39370078740157477" header="0" footer="0"/>
  <pageSetup paperSize="9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F7ED0-A2B2-4364-8918-216E9223DD78}">
  <sheetPr codeName="Hoja62">
    <pageSetUpPr fitToPage="1"/>
  </sheetPr>
  <dimension ref="A1:C28"/>
  <sheetViews>
    <sheetView showGridLines="0" zoomScaleNormal="100" zoomScaleSheetLayoutView="100" workbookViewId="0">
      <selection activeCell="F4" sqref="F4"/>
    </sheetView>
  </sheetViews>
  <sheetFormatPr baseColWidth="10" defaultRowHeight="12.75"/>
  <cols>
    <col min="1" max="1" width="22.7109375" style="27" customWidth="1"/>
    <col min="2" max="2" width="23.28515625" style="27" customWidth="1"/>
    <col min="3" max="3" width="13.5703125" style="27" customWidth="1"/>
    <col min="4" max="16384" width="11.42578125" style="27"/>
  </cols>
  <sheetData>
    <row r="1" spans="1:3" ht="58.5" customHeight="1">
      <c r="A1" s="507" t="s">
        <v>467</v>
      </c>
      <c r="B1" s="507"/>
      <c r="C1" s="100"/>
    </row>
    <row r="2" spans="1:3">
      <c r="A2" s="276"/>
      <c r="B2" s="276"/>
      <c r="C2" s="100"/>
    </row>
    <row r="3" spans="1:3" ht="63.75" customHeight="1">
      <c r="A3" s="506" t="s">
        <v>840</v>
      </c>
      <c r="B3" s="506"/>
      <c r="C3" s="100"/>
    </row>
    <row r="4" spans="1:3" ht="22.35" customHeight="1">
      <c r="A4" s="101"/>
      <c r="B4" s="101"/>
      <c r="C4" s="101"/>
    </row>
    <row r="5" spans="1:3" ht="22.35" customHeight="1">
      <c r="A5" s="409" t="s">
        <v>792</v>
      </c>
      <c r="B5" s="410" t="s">
        <v>811</v>
      </c>
      <c r="C5" s="413"/>
    </row>
    <row r="6" spans="1:3" ht="35.1" customHeight="1">
      <c r="A6" s="340" t="s">
        <v>793</v>
      </c>
      <c r="B6" s="411">
        <v>2418.3966780000001</v>
      </c>
      <c r="C6" s="101"/>
    </row>
    <row r="7" spans="1:3" ht="35.1" customHeight="1">
      <c r="A7" s="340" t="s">
        <v>794</v>
      </c>
      <c r="B7" s="411">
        <v>490.40754132000001</v>
      </c>
      <c r="C7" s="101"/>
    </row>
    <row r="8" spans="1:3" ht="48.6" customHeight="1">
      <c r="A8" s="340" t="s">
        <v>795</v>
      </c>
      <c r="B8" s="411">
        <v>98.33909976999999</v>
      </c>
      <c r="C8" s="101"/>
    </row>
    <row r="9" spans="1:3" ht="22.35" customHeight="1">
      <c r="A9" s="340" t="s">
        <v>796</v>
      </c>
      <c r="B9" s="411">
        <v>1112.0693136199998</v>
      </c>
      <c r="C9" s="101"/>
    </row>
    <row r="10" spans="1:3" ht="22.35" customHeight="1">
      <c r="A10" s="340" t="s">
        <v>797</v>
      </c>
      <c r="B10" s="411">
        <v>655.01646811000001</v>
      </c>
      <c r="C10" s="101"/>
    </row>
    <row r="11" spans="1:3" ht="35.1" customHeight="1">
      <c r="A11" s="340" t="s">
        <v>798</v>
      </c>
      <c r="B11" s="411">
        <v>58.851814340000004</v>
      </c>
      <c r="C11" s="101"/>
    </row>
    <row r="12" spans="1:3" ht="35.1" customHeight="1">
      <c r="A12" s="340" t="s">
        <v>799</v>
      </c>
      <c r="B12" s="411">
        <v>13.65596764</v>
      </c>
      <c r="C12" s="101"/>
    </row>
    <row r="13" spans="1:3" ht="35.1" customHeight="1">
      <c r="A13" s="340" t="s">
        <v>800</v>
      </c>
      <c r="B13" s="411">
        <v>2.8555400000000002E-2</v>
      </c>
      <c r="C13" s="101"/>
    </row>
    <row r="14" spans="1:3" ht="48.6" customHeight="1">
      <c r="A14" s="340" t="s">
        <v>801</v>
      </c>
      <c r="B14" s="411">
        <v>317.42120125999998</v>
      </c>
      <c r="C14" s="101"/>
    </row>
    <row r="15" spans="1:3" ht="35.1" customHeight="1">
      <c r="A15" s="340" t="s">
        <v>802</v>
      </c>
      <c r="B15" s="411">
        <v>9.1627566099999989</v>
      </c>
      <c r="C15" s="101"/>
    </row>
    <row r="16" spans="1:3" ht="35.1" customHeight="1">
      <c r="A16" s="340" t="s">
        <v>803</v>
      </c>
      <c r="B16" s="411">
        <v>8.6993465800000003</v>
      </c>
      <c r="C16" s="101"/>
    </row>
    <row r="17" spans="1:3" ht="48.6" customHeight="1">
      <c r="A17" s="340" t="s">
        <v>804</v>
      </c>
      <c r="B17" s="411">
        <v>17.892141600000002</v>
      </c>
      <c r="C17" s="101"/>
    </row>
    <row r="18" spans="1:3" ht="35.1" customHeight="1">
      <c r="A18" s="340" t="s">
        <v>805</v>
      </c>
      <c r="B18" s="411">
        <v>178.80527686000002</v>
      </c>
      <c r="C18" s="101"/>
    </row>
    <row r="19" spans="1:3" ht="35.1" customHeight="1">
      <c r="A19" s="340" t="s">
        <v>806</v>
      </c>
      <c r="B19" s="411">
        <v>12.514654109999999</v>
      </c>
      <c r="C19" s="101"/>
    </row>
    <row r="20" spans="1:3" ht="35.1" customHeight="1">
      <c r="A20" s="340" t="s">
        <v>807</v>
      </c>
      <c r="B20" s="411">
        <v>4.9613484400000001</v>
      </c>
      <c r="C20" s="101"/>
    </row>
    <row r="21" spans="1:3" ht="22.35" customHeight="1">
      <c r="A21" s="340" t="s">
        <v>808</v>
      </c>
      <c r="B21" s="411">
        <v>267.62720994</v>
      </c>
      <c r="C21" s="101"/>
    </row>
    <row r="22" spans="1:3" ht="22.35" customHeight="1">
      <c r="A22" s="340" t="s">
        <v>809</v>
      </c>
      <c r="B22" s="411">
        <v>12.847353160000001</v>
      </c>
      <c r="C22" s="101"/>
    </row>
    <row r="23" spans="1:3" ht="48.6" customHeight="1">
      <c r="A23" s="340" t="s">
        <v>810</v>
      </c>
      <c r="B23" s="411">
        <v>77.930396000000002</v>
      </c>
      <c r="C23" s="101"/>
    </row>
    <row r="24" spans="1:3" ht="22.35" customHeight="1">
      <c r="A24" s="409" t="s">
        <v>121</v>
      </c>
      <c r="B24" s="412">
        <v>5754.6271227599991</v>
      </c>
      <c r="C24" s="414"/>
    </row>
    <row r="25" spans="1:3" ht="22.35" customHeight="1">
      <c r="A25" s="101"/>
      <c r="B25" s="101"/>
      <c r="C25" s="101"/>
    </row>
    <row r="26" spans="1:3" ht="39.75" customHeight="1">
      <c r="A26" s="501" t="s">
        <v>812</v>
      </c>
      <c r="B26" s="501"/>
      <c r="C26" s="101"/>
    </row>
    <row r="27" spans="1:3" ht="58.5" customHeight="1">
      <c r="A27" s="501" t="s">
        <v>841</v>
      </c>
      <c r="B27" s="501"/>
      <c r="C27" s="101"/>
    </row>
    <row r="28" spans="1:3" ht="14.25">
      <c r="A28" s="500"/>
      <c r="B28" s="500"/>
    </row>
  </sheetData>
  <mergeCells count="5">
    <mergeCell ref="A1:B1"/>
    <mergeCell ref="A3:B3"/>
    <mergeCell ref="A28:B28"/>
    <mergeCell ref="A26:B26"/>
    <mergeCell ref="A27:B27"/>
  </mergeCells>
  <printOptions horizontalCentered="1" verticalCentered="1"/>
  <pageMargins left="0.39370078740157477" right="0.39370078740157477" top="0.39370078740157477" bottom="0.39370078740157477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4296-A385-4950-BB27-D4097CEA0009}">
  <sheetPr codeName="Hoja8">
    <pageSetUpPr fitToPage="1"/>
  </sheetPr>
  <dimension ref="A1:Q34"/>
  <sheetViews>
    <sheetView showGridLines="0" zoomScaleNormal="100" workbookViewId="0">
      <selection sqref="A1:K1"/>
    </sheetView>
  </sheetViews>
  <sheetFormatPr baseColWidth="10" defaultRowHeight="15"/>
  <cols>
    <col min="1" max="1" width="22.7109375" style="55" customWidth="1"/>
    <col min="2" max="2" width="14.28515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ht="32.25" customHeight="1">
      <c r="A3" s="502" t="s">
        <v>662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64"/>
      <c r="M3" s="503" t="s">
        <v>663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 t="s">
        <v>664</v>
      </c>
      <c r="B5" s="438" t="s">
        <v>634</v>
      </c>
      <c r="C5" s="439"/>
      <c r="D5" s="172" t="s">
        <v>635</v>
      </c>
      <c r="E5" s="172" t="s">
        <v>572</v>
      </c>
      <c r="F5" s="172" t="s">
        <v>590</v>
      </c>
      <c r="G5" s="172" t="s">
        <v>636</v>
      </c>
      <c r="H5" s="440" t="s">
        <v>120</v>
      </c>
      <c r="I5" s="441"/>
      <c r="J5" s="441"/>
      <c r="K5" s="172" t="s">
        <v>637</v>
      </c>
      <c r="L5" s="165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/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65"/>
      <c r="M6" s="438"/>
      <c r="N6" s="440"/>
      <c r="O6" s="440">
        <v>2021</v>
      </c>
      <c r="P6" s="441"/>
      <c r="Q6" s="440">
        <v>2021</v>
      </c>
    </row>
    <row r="7" spans="1:17" s="67" customFormat="1" ht="36.6" customHeight="1">
      <c r="A7" s="168" t="s">
        <v>665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65"/>
      <c r="M7" s="442" t="s">
        <v>665</v>
      </c>
      <c r="N7" s="443"/>
      <c r="O7" s="443"/>
      <c r="P7" s="443"/>
      <c r="Q7" s="444"/>
    </row>
    <row r="8" spans="1:17" s="67" customFormat="1" ht="23.85" customHeight="1">
      <c r="A8" s="151" t="s">
        <v>645</v>
      </c>
      <c r="B8" s="152">
        <v>296279.66666666669</v>
      </c>
      <c r="C8" s="154">
        <v>3.1744689890702773</v>
      </c>
      <c r="D8" s="157">
        <v>21754.84489330175</v>
      </c>
      <c r="E8" s="157">
        <v>23649.917646568916</v>
      </c>
      <c r="F8" s="157">
        <v>23628.856426619266</v>
      </c>
      <c r="G8" s="157">
        <v>23687.40961282143</v>
      </c>
      <c r="H8" s="159">
        <v>8.7110377599182662</v>
      </c>
      <c r="I8" s="159">
        <v>-8.9054094244194915E-2</v>
      </c>
      <c r="J8" s="159">
        <v>0.24780372416246077</v>
      </c>
      <c r="K8" s="160">
        <v>2.8166175421425806E-2</v>
      </c>
      <c r="L8" s="166"/>
      <c r="M8" s="151" t="s">
        <v>645</v>
      </c>
      <c r="N8" s="154">
        <v>100</v>
      </c>
      <c r="O8" s="154">
        <v>108.71103775991826</v>
      </c>
      <c r="P8" s="154">
        <v>108.6142261298977</v>
      </c>
      <c r="Q8" s="162">
        <v>108.88337622721782</v>
      </c>
    </row>
    <row r="9" spans="1:17" s="67" customFormat="1" ht="23.85" customHeight="1">
      <c r="A9" s="151" t="s">
        <v>646</v>
      </c>
      <c r="B9" s="170"/>
      <c r="C9" s="154">
        <v>0</v>
      </c>
      <c r="D9" s="174" t="s">
        <v>666</v>
      </c>
      <c r="E9" s="174" t="s">
        <v>666</v>
      </c>
      <c r="F9" s="174" t="s">
        <v>666</v>
      </c>
      <c r="G9" s="174" t="s">
        <v>666</v>
      </c>
      <c r="H9" s="176"/>
      <c r="I9" s="176"/>
      <c r="J9" s="176"/>
      <c r="K9" s="177"/>
      <c r="L9" s="166"/>
      <c r="M9" s="151" t="s">
        <v>646</v>
      </c>
      <c r="N9" s="178"/>
      <c r="O9" s="178"/>
      <c r="P9" s="178"/>
      <c r="Q9" s="179"/>
    </row>
    <row r="10" spans="1:17" s="67" customFormat="1" ht="23.85" customHeight="1">
      <c r="A10" s="151" t="s">
        <v>647</v>
      </c>
      <c r="B10" s="170"/>
      <c r="C10" s="154">
        <v>0</v>
      </c>
      <c r="D10" s="174" t="s">
        <v>666</v>
      </c>
      <c r="E10" s="174" t="s">
        <v>666</v>
      </c>
      <c r="F10" s="174" t="s">
        <v>666</v>
      </c>
      <c r="G10" s="174" t="s">
        <v>666</v>
      </c>
      <c r="H10" s="176"/>
      <c r="I10" s="176"/>
      <c r="J10" s="176"/>
      <c r="K10" s="177"/>
      <c r="L10" s="166"/>
      <c r="M10" s="151" t="s">
        <v>647</v>
      </c>
      <c r="N10" s="178"/>
      <c r="O10" s="178"/>
      <c r="P10" s="178"/>
      <c r="Q10" s="179"/>
    </row>
    <row r="11" spans="1:17" s="67" customFormat="1" ht="23.85" customHeight="1">
      <c r="A11" s="151" t="s">
        <v>648</v>
      </c>
      <c r="B11" s="152">
        <v>58736.333333333336</v>
      </c>
      <c r="C11" s="154">
        <v>0.62932657781114976</v>
      </c>
      <c r="D11" s="157">
        <v>15081.253926740339</v>
      </c>
      <c r="E11" s="157">
        <v>14351.036715376355</v>
      </c>
      <c r="F11" s="157">
        <v>14282.754132820597</v>
      </c>
      <c r="G11" s="157">
        <v>14213.647661372981</v>
      </c>
      <c r="H11" s="159">
        <v>-4.8418865892129004</v>
      </c>
      <c r="I11" s="159">
        <v>-0.47580243790050658</v>
      </c>
      <c r="J11" s="159">
        <v>-0.48384555811133834</v>
      </c>
      <c r="K11" s="160">
        <v>-6.5902372630200941E-3</v>
      </c>
      <c r="L11" s="166"/>
      <c r="M11" s="151" t="s">
        <v>648</v>
      </c>
      <c r="N11" s="154">
        <v>100</v>
      </c>
      <c r="O11" s="154">
        <v>95.158113410787109</v>
      </c>
      <c r="P11" s="154">
        <v>94.705348787318442</v>
      </c>
      <c r="Q11" s="162">
        <v>94.247121163917157</v>
      </c>
    </row>
    <row r="12" spans="1:17" s="67" customFormat="1" ht="23.85" customHeight="1">
      <c r="A12" s="151" t="s">
        <v>649</v>
      </c>
      <c r="B12" s="152">
        <v>214784.66666666666</v>
      </c>
      <c r="C12" s="154">
        <v>2.3012961751041403</v>
      </c>
      <c r="D12" s="157">
        <v>13908</v>
      </c>
      <c r="E12" s="157">
        <v>14256</v>
      </c>
      <c r="F12" s="157">
        <v>14556</v>
      </c>
      <c r="G12" s="157">
        <v>14735</v>
      </c>
      <c r="H12" s="159">
        <v>2.5021570319240722</v>
      </c>
      <c r="I12" s="159">
        <v>2.1043771043771047</v>
      </c>
      <c r="J12" s="159">
        <v>1.2297334432536411</v>
      </c>
      <c r="K12" s="160">
        <v>6.242115569243966E-2</v>
      </c>
      <c r="L12" s="166"/>
      <c r="M12" s="151" t="s">
        <v>649</v>
      </c>
      <c r="N12" s="154">
        <v>100</v>
      </c>
      <c r="O12" s="154">
        <v>102.50215703192407</v>
      </c>
      <c r="P12" s="154">
        <v>104.65918895599656</v>
      </c>
      <c r="Q12" s="162">
        <v>105.94621800402646</v>
      </c>
    </row>
    <row r="13" spans="1:17" s="67" customFormat="1" ht="23.85" customHeight="1">
      <c r="A13" s="151" t="s">
        <v>650</v>
      </c>
      <c r="B13" s="152">
        <v>62717</v>
      </c>
      <c r="C13" s="154">
        <v>0.67197716882648229</v>
      </c>
      <c r="D13" s="157">
        <v>10265.192032521691</v>
      </c>
      <c r="E13" s="157">
        <v>10497.137399834561</v>
      </c>
      <c r="F13" s="157">
        <v>10742.364072547287</v>
      </c>
      <c r="G13" s="157">
        <v>11065.895025770225</v>
      </c>
      <c r="H13" s="159">
        <v>2.2595326670756073</v>
      </c>
      <c r="I13" s="159">
        <v>2.3361290166268671</v>
      </c>
      <c r="J13" s="159">
        <v>3.011729550758198</v>
      </c>
      <c r="K13" s="160">
        <v>3.2944021558410794E-2</v>
      </c>
      <c r="L13" s="166"/>
      <c r="M13" s="151" t="s">
        <v>650</v>
      </c>
      <c r="N13" s="154">
        <v>100</v>
      </c>
      <c r="O13" s="154">
        <v>102.25953266707562</v>
      </c>
      <c r="P13" s="154">
        <v>104.64844728197819</v>
      </c>
      <c r="Q13" s="162">
        <v>107.80017549317915</v>
      </c>
    </row>
    <row r="14" spans="1:17" s="67" customFormat="1" ht="23.85" customHeight="1">
      <c r="A14" s="151" t="s">
        <v>651</v>
      </c>
      <c r="B14" s="152">
        <v>1141806.6666666667</v>
      </c>
      <c r="C14" s="154">
        <v>12.233812382828734</v>
      </c>
      <c r="D14" s="157">
        <v>3030.0962980334202</v>
      </c>
      <c r="E14" s="157">
        <v>3187.4846847080389</v>
      </c>
      <c r="F14" s="157">
        <v>3450.3697600394644</v>
      </c>
      <c r="G14" s="157">
        <v>3656.0752480442084</v>
      </c>
      <c r="H14" s="159">
        <v>5.194171115180934</v>
      </c>
      <c r="I14" s="159">
        <v>8.2474145395150256</v>
      </c>
      <c r="J14" s="159">
        <v>5.9618389422237215</v>
      </c>
      <c r="K14" s="160">
        <v>0.38134139659268806</v>
      </c>
      <c r="L14" s="166"/>
      <c r="M14" s="151" t="s">
        <v>651</v>
      </c>
      <c r="N14" s="154">
        <v>100</v>
      </c>
      <c r="O14" s="154">
        <v>105.19417111518092</v>
      </c>
      <c r="P14" s="154">
        <v>113.86997047845668</v>
      </c>
      <c r="Q14" s="162">
        <v>120.65871472193996</v>
      </c>
    </row>
    <row r="15" spans="1:17" s="67" customFormat="1" ht="23.85" customHeight="1">
      <c r="A15" s="151" t="s">
        <v>652</v>
      </c>
      <c r="B15" s="152">
        <v>379334.66666666669</v>
      </c>
      <c r="C15" s="154">
        <v>4.0643563203661541</v>
      </c>
      <c r="D15" s="157">
        <v>10378.004221255143</v>
      </c>
      <c r="E15" s="157">
        <v>10356.023550240887</v>
      </c>
      <c r="F15" s="157">
        <v>10451.53675887582</v>
      </c>
      <c r="G15" s="157">
        <v>10887.658086350559</v>
      </c>
      <c r="H15" s="159">
        <v>-0.2118005595838752</v>
      </c>
      <c r="I15" s="159">
        <v>0.92229617064468161</v>
      </c>
      <c r="J15" s="159">
        <v>4.1727961881239031</v>
      </c>
      <c r="K15" s="160">
        <v>0.26859959851825665</v>
      </c>
      <c r="L15" s="166"/>
      <c r="M15" s="151" t="s">
        <v>652</v>
      </c>
      <c r="N15" s="154">
        <v>100</v>
      </c>
      <c r="O15" s="154">
        <v>99.788199440416122</v>
      </c>
      <c r="P15" s="154">
        <v>100.70854218261036</v>
      </c>
      <c r="Q15" s="162">
        <v>104.91090439192148</v>
      </c>
    </row>
    <row r="16" spans="1:17" s="67" customFormat="1" ht="23.85" customHeight="1">
      <c r="A16" s="151" t="s">
        <v>653</v>
      </c>
      <c r="B16" s="152">
        <v>119737</v>
      </c>
      <c r="C16" s="154">
        <v>1.2829142060968559</v>
      </c>
      <c r="D16" s="157">
        <v>16060.693033460977</v>
      </c>
      <c r="E16" s="157">
        <v>16502.253230670794</v>
      </c>
      <c r="F16" s="157">
        <v>17229.860358708029</v>
      </c>
      <c r="G16" s="157">
        <v>18645.763172382241</v>
      </c>
      <c r="H16" s="159">
        <v>2.7493221885871764</v>
      </c>
      <c r="I16" s="159">
        <v>4.409138060522042</v>
      </c>
      <c r="J16" s="159">
        <v>8.2177265758199294</v>
      </c>
      <c r="K16" s="160">
        <v>0.27525633152160117</v>
      </c>
      <c r="L16" s="166"/>
      <c r="M16" s="151" t="s">
        <v>653</v>
      </c>
      <c r="N16" s="154">
        <v>100</v>
      </c>
      <c r="O16" s="154">
        <v>102.74932218858717</v>
      </c>
      <c r="P16" s="154">
        <v>107.2796816601326</v>
      </c>
      <c r="Q16" s="162">
        <v>116.09563257037232</v>
      </c>
    </row>
    <row r="17" spans="1:17" s="67" customFormat="1" ht="23.85" customHeight="1">
      <c r="A17" s="151" t="s">
        <v>654</v>
      </c>
      <c r="B17" s="152">
        <v>2829210</v>
      </c>
      <c r="C17" s="154">
        <v>30.313384342611606</v>
      </c>
      <c r="D17" s="157">
        <v>4500.0397325227732</v>
      </c>
      <c r="E17" s="157">
        <v>4732.664143857508</v>
      </c>
      <c r="F17" s="157">
        <v>5015.7317007250849</v>
      </c>
      <c r="G17" s="157">
        <v>5290.7052780179019</v>
      </c>
      <c r="H17" s="159">
        <v>5.1693857201639171</v>
      </c>
      <c r="I17" s="159">
        <v>5.9811461000241986</v>
      </c>
      <c r="J17" s="159">
        <v>5.4822226087784216</v>
      </c>
      <c r="K17" s="160">
        <v>1.2630822967387891</v>
      </c>
      <c r="L17" s="166"/>
      <c r="M17" s="151" t="s">
        <v>654</v>
      </c>
      <c r="N17" s="154">
        <v>100</v>
      </c>
      <c r="O17" s="154">
        <v>105.16938572016392</v>
      </c>
      <c r="P17" s="154">
        <v>111.45972033258491</v>
      </c>
      <c r="Q17" s="162">
        <v>117.57019032033908</v>
      </c>
    </row>
    <row r="18" spans="1:17" s="67" customFormat="1" ht="23.85" customHeight="1">
      <c r="A18" s="151" t="s">
        <v>655</v>
      </c>
      <c r="B18" s="152">
        <v>147425.66666666666</v>
      </c>
      <c r="C18" s="154">
        <v>1.5795826027874957</v>
      </c>
      <c r="D18" s="157">
        <v>7392.9511967769195</v>
      </c>
      <c r="E18" s="157">
        <v>8230.0913436926348</v>
      </c>
      <c r="F18" s="157">
        <v>8852.4151514528003</v>
      </c>
      <c r="G18" s="157">
        <v>9409.2731415588223</v>
      </c>
      <c r="H18" s="159">
        <v>11.323490777007708</v>
      </c>
      <c r="I18" s="159">
        <v>7.5615662302108104</v>
      </c>
      <c r="J18" s="159">
        <v>6.2904640211618874</v>
      </c>
      <c r="K18" s="160">
        <v>0.13328861520183913</v>
      </c>
      <c r="L18" s="166"/>
      <c r="M18" s="151" t="s">
        <v>655</v>
      </c>
      <c r="N18" s="154">
        <v>100</v>
      </c>
      <c r="O18" s="154">
        <v>111.32349077700772</v>
      </c>
      <c r="P18" s="154">
        <v>119.74129026189377</v>
      </c>
      <c r="Q18" s="162">
        <v>127.27357304429322</v>
      </c>
    </row>
    <row r="19" spans="1:17" s="67" customFormat="1" ht="23.85" customHeight="1">
      <c r="A19" s="151" t="s">
        <v>656</v>
      </c>
      <c r="B19" s="152">
        <v>2215806</v>
      </c>
      <c r="C19" s="154">
        <v>23.741107555347551</v>
      </c>
      <c r="D19" s="157">
        <v>4529.1996489573348</v>
      </c>
      <c r="E19" s="157">
        <v>4574.8698207706775</v>
      </c>
      <c r="F19" s="157">
        <v>4670.9695589610365</v>
      </c>
      <c r="G19" s="157">
        <v>4813.9650361241502</v>
      </c>
      <c r="H19" s="159">
        <v>1.0083497163534487</v>
      </c>
      <c r="I19" s="159">
        <v>2.100600496959498</v>
      </c>
      <c r="J19" s="159">
        <v>3.0613660688236255</v>
      </c>
      <c r="K19" s="160">
        <v>0.51443384722918128</v>
      </c>
      <c r="L19" s="166"/>
      <c r="M19" s="151" t="s">
        <v>656</v>
      </c>
      <c r="N19" s="154">
        <v>100</v>
      </c>
      <c r="O19" s="154">
        <v>101.00834971635344</v>
      </c>
      <c r="P19" s="154">
        <v>103.13013161246576</v>
      </c>
      <c r="Q19" s="162">
        <v>106.28732246838292</v>
      </c>
    </row>
    <row r="20" spans="1:17" s="67" customFormat="1" ht="23.85" customHeight="1">
      <c r="A20" s="151" t="s">
        <v>657</v>
      </c>
      <c r="B20" s="152">
        <v>97395.666666666672</v>
      </c>
      <c r="C20" s="154">
        <v>1.0435394604753809</v>
      </c>
      <c r="D20" s="157">
        <v>6450.3284795133595</v>
      </c>
      <c r="E20" s="157">
        <v>7394.2707480275758</v>
      </c>
      <c r="F20" s="157">
        <v>7800.5704613586986</v>
      </c>
      <c r="G20" s="157">
        <v>8455.9558420084704</v>
      </c>
      <c r="H20" s="159">
        <v>14.63401858544468</v>
      </c>
      <c r="I20" s="159">
        <v>5.4947908614179894</v>
      </c>
      <c r="J20" s="159">
        <v>8.4017622031147869</v>
      </c>
      <c r="K20" s="160">
        <v>0.10363629635230606</v>
      </c>
      <c r="L20" s="166"/>
      <c r="M20" s="151" t="s">
        <v>657</v>
      </c>
      <c r="N20" s="154">
        <v>100</v>
      </c>
      <c r="O20" s="154">
        <v>114.63401858544469</v>
      </c>
      <c r="P20" s="154">
        <v>120.93291816275389</v>
      </c>
      <c r="Q20" s="162">
        <v>131.0934143720759</v>
      </c>
    </row>
    <row r="21" spans="1:17" s="67" customFormat="1" ht="23.85" customHeight="1">
      <c r="A21" s="151" t="s">
        <v>658</v>
      </c>
      <c r="B21" s="152">
        <v>92816.333333333328</v>
      </c>
      <c r="C21" s="154">
        <v>0.99447449486085737</v>
      </c>
      <c r="D21" s="157">
        <v>7655.1469926964082</v>
      </c>
      <c r="E21" s="157">
        <v>7767.1416225067824</v>
      </c>
      <c r="F21" s="157">
        <v>7819.5406645158946</v>
      </c>
      <c r="G21" s="157">
        <v>8282.2054632450836</v>
      </c>
      <c r="H21" s="159">
        <v>1.46299777022212</v>
      </c>
      <c r="I21" s="159">
        <v>0.67462452155212371</v>
      </c>
      <c r="J21" s="159">
        <v>5.9167771941989438</v>
      </c>
      <c r="K21" s="160">
        <v>6.9721442815738763E-2</v>
      </c>
      <c r="L21" s="166"/>
      <c r="M21" s="151" t="s">
        <v>658</v>
      </c>
      <c r="N21" s="154">
        <v>100</v>
      </c>
      <c r="O21" s="154">
        <v>101.46299777022212</v>
      </c>
      <c r="P21" s="154">
        <v>102.14749203348192</v>
      </c>
      <c r="Q21" s="162">
        <v>108.19133154656517</v>
      </c>
    </row>
    <row r="22" spans="1:17" s="67" customFormat="1" ht="23.85" customHeight="1">
      <c r="A22" s="151" t="s">
        <v>659</v>
      </c>
      <c r="B22" s="152">
        <v>507521.33333333331</v>
      </c>
      <c r="C22" s="154">
        <v>5.4378039238543732</v>
      </c>
      <c r="D22" s="157">
        <v>5005.3048614352956</v>
      </c>
      <c r="E22" s="157">
        <v>5037.2772848618997</v>
      </c>
      <c r="F22" s="157">
        <v>5042.9571789702159</v>
      </c>
      <c r="G22" s="157">
        <v>5401.3074558914304</v>
      </c>
      <c r="H22" s="159">
        <v>0.63877075046805165</v>
      </c>
      <c r="I22" s="159">
        <v>0.11275722552311047</v>
      </c>
      <c r="J22" s="159">
        <v>7.1059551807336696</v>
      </c>
      <c r="K22" s="160">
        <v>0.29528238953285291</v>
      </c>
      <c r="L22" s="166"/>
      <c r="M22" s="151" t="s">
        <v>659</v>
      </c>
      <c r="N22" s="154">
        <v>100</v>
      </c>
      <c r="O22" s="154">
        <v>100.63877075046805</v>
      </c>
      <c r="P22" s="154">
        <v>100.75224823616684</v>
      </c>
      <c r="Q22" s="162">
        <v>107.9116578394104</v>
      </c>
    </row>
    <row r="23" spans="1:17" s="67" customFormat="1" ht="23.85" customHeight="1">
      <c r="A23" s="151" t="s">
        <v>660</v>
      </c>
      <c r="B23" s="152">
        <v>1169633</v>
      </c>
      <c r="C23" s="154">
        <v>12.531955799958942</v>
      </c>
      <c r="D23" s="157">
        <v>7759.3159816298221</v>
      </c>
      <c r="E23" s="157">
        <v>8158.8333663112235</v>
      </c>
      <c r="F23" s="157">
        <v>8630.3690046114643</v>
      </c>
      <c r="G23" s="157">
        <v>9284.232527897715</v>
      </c>
      <c r="H23" s="159">
        <v>5.1488737619045111</v>
      </c>
      <c r="I23" s="159">
        <v>5.7794493051821192</v>
      </c>
      <c r="J23" s="159">
        <v>7.576310154720753</v>
      </c>
      <c r="K23" s="160">
        <v>1.2416872545042947</v>
      </c>
      <c r="L23" s="166"/>
      <c r="M23" s="151" t="s">
        <v>660</v>
      </c>
      <c r="N23" s="154">
        <v>100</v>
      </c>
      <c r="O23" s="154">
        <v>105.14887376190451</v>
      </c>
      <c r="P23" s="154">
        <v>111.22589961594373</v>
      </c>
      <c r="Q23" s="162">
        <v>119.65271874322599</v>
      </c>
    </row>
    <row r="24" spans="1:17" s="67" customFormat="1" ht="23.85" customHeight="1">
      <c r="A24" s="151" t="s">
        <v>661</v>
      </c>
      <c r="B24" s="170"/>
      <c r="C24" s="154">
        <v>0</v>
      </c>
      <c r="D24" s="174" t="s">
        <v>666</v>
      </c>
      <c r="E24" s="174" t="s">
        <v>666</v>
      </c>
      <c r="F24" s="174" t="s">
        <v>666</v>
      </c>
      <c r="G24" s="174" t="s">
        <v>666</v>
      </c>
      <c r="H24" s="176"/>
      <c r="I24" s="176"/>
      <c r="J24" s="176"/>
      <c r="K24" s="177"/>
      <c r="L24" s="166"/>
      <c r="M24" s="151" t="s">
        <v>661</v>
      </c>
      <c r="N24" s="178"/>
      <c r="O24" s="178"/>
      <c r="P24" s="178"/>
      <c r="Q24" s="179"/>
    </row>
    <row r="25" spans="1:17" s="67" customFormat="1" ht="23.85" customHeight="1">
      <c r="A25" s="151" t="s">
        <v>407</v>
      </c>
      <c r="B25" s="153">
        <v>9333204</v>
      </c>
      <c r="C25" s="155">
        <v>100</v>
      </c>
      <c r="D25" s="158">
        <v>6117.2826333889498</v>
      </c>
      <c r="E25" s="158">
        <v>6363.7912399790903</v>
      </c>
      <c r="F25" s="158">
        <v>6599.237242150798</v>
      </c>
      <c r="G25" s="158">
        <v>6906.9775312598958</v>
      </c>
      <c r="H25" s="159">
        <v>4.029707655563656</v>
      </c>
      <c r="I25" s="159">
        <v>3.6997757043406936</v>
      </c>
      <c r="J25" s="159">
        <v>4.6632705844168187</v>
      </c>
      <c r="K25" s="161"/>
      <c r="L25" s="167"/>
      <c r="M25" s="151" t="s">
        <v>407</v>
      </c>
      <c r="N25" s="155">
        <v>100</v>
      </c>
      <c r="O25" s="155">
        <v>104.02970765556366</v>
      </c>
      <c r="P25" s="155">
        <v>107.87857350470085</v>
      </c>
      <c r="Q25" s="163">
        <v>112.90924328983405</v>
      </c>
    </row>
    <row r="26" spans="1:17" ht="23.85" customHeight="1">
      <c r="A26" s="150"/>
      <c r="B26" s="150"/>
      <c r="C26" s="150"/>
      <c r="D26" s="175"/>
      <c r="E26" s="175"/>
      <c r="F26" s="175"/>
      <c r="G26" s="175"/>
      <c r="H26" s="150"/>
      <c r="I26" s="150"/>
      <c r="J26" s="150"/>
      <c r="K26" s="150"/>
      <c r="L26" s="150"/>
      <c r="M26" s="150"/>
      <c r="N26" s="150"/>
      <c r="O26" s="150"/>
      <c r="P26" s="150"/>
      <c r="Q26" s="150"/>
    </row>
    <row r="27" spans="1:17" ht="23.85" customHeight="1">
      <c r="A27" s="150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</row>
    <row r="28" spans="1:17" ht="23.85" customHeight="1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</row>
    <row r="29" spans="1:17" ht="23.85" customHeight="1">
      <c r="A29" s="150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</row>
    <row r="30" spans="1:17" ht="23.85" customHeight="1">
      <c r="A30" s="150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</row>
    <row r="31" spans="1:17" ht="23.85" customHeight="1">
      <c r="A31" s="150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</row>
    <row r="32" spans="1:17" ht="23.85" customHeight="1">
      <c r="A32" s="150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</row>
    <row r="33" spans="1:17" ht="23.85" customHeight="1">
      <c r="A33" s="150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</row>
    <row r="34" spans="1:17" ht="23.85" customHeight="1">
      <c r="A34" s="150"/>
      <c r="B34" s="150"/>
      <c r="C34" s="150"/>
      <c r="D34" s="150"/>
      <c r="E34" s="150"/>
      <c r="F34" s="150"/>
      <c r="G34" s="150" t="s">
        <v>159</v>
      </c>
      <c r="H34" s="150"/>
      <c r="I34" s="150"/>
      <c r="J34" s="150"/>
      <c r="K34" s="150"/>
      <c r="L34" s="150"/>
      <c r="M34" s="150"/>
      <c r="N34" s="150"/>
      <c r="O34" s="150"/>
      <c r="P34" s="150"/>
      <c r="Q34" s="150"/>
    </row>
  </sheetData>
  <mergeCells count="12">
    <mergeCell ref="A1:K1"/>
    <mergeCell ref="M7:Q7"/>
    <mergeCell ref="A3:K3"/>
    <mergeCell ref="M3:Q3"/>
    <mergeCell ref="A5:A6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DADC3-6E59-40D9-83CE-2641DE1DBB8F}">
  <sheetPr codeName="Hoja9">
    <pageSetUpPr fitToPage="1"/>
  </sheetPr>
  <dimension ref="A1:Q27"/>
  <sheetViews>
    <sheetView showGridLines="0" zoomScaleNormal="100" workbookViewId="0">
      <selection sqref="A1:K1"/>
    </sheetView>
  </sheetViews>
  <sheetFormatPr baseColWidth="10" defaultRowHeight="15"/>
  <cols>
    <col min="1" max="1" width="22.7109375" style="55" customWidth="1"/>
    <col min="2" max="2" width="14.28515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s="88" customFormat="1" ht="33" customHeight="1">
      <c r="A3" s="502" t="s">
        <v>667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668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 t="s">
        <v>664</v>
      </c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/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7" customFormat="1" ht="36.6" customHeight="1">
      <c r="A7" s="168" t="s">
        <v>669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669</v>
      </c>
      <c r="N7" s="443"/>
      <c r="O7" s="443"/>
      <c r="P7" s="443"/>
      <c r="Q7" s="444"/>
    </row>
    <row r="8" spans="1:17" s="67" customFormat="1" ht="23.85" customHeight="1">
      <c r="A8" s="151" t="s">
        <v>645</v>
      </c>
      <c r="B8" s="152">
        <v>8349</v>
      </c>
      <c r="C8" s="154">
        <v>0.4430296456824111</v>
      </c>
      <c r="D8" s="157">
        <v>14036.630544109246</v>
      </c>
      <c r="E8" s="157">
        <v>12215.524811393037</v>
      </c>
      <c r="F8" s="157">
        <v>12314.212994936084</v>
      </c>
      <c r="G8" s="157">
        <v>12567.536729457532</v>
      </c>
      <c r="H8" s="159">
        <v>-12.973952167462812</v>
      </c>
      <c r="I8" s="159">
        <v>0.80789147471587464</v>
      </c>
      <c r="J8" s="159">
        <v>2.0571654447232692</v>
      </c>
      <c r="K8" s="160">
        <v>7.1122203580982713E-3</v>
      </c>
      <c r="L8" s="161"/>
      <c r="M8" s="151" t="s">
        <v>645</v>
      </c>
      <c r="N8" s="154">
        <v>100</v>
      </c>
      <c r="O8" s="154">
        <v>87.026047832537188</v>
      </c>
      <c r="P8" s="154">
        <v>87.729123853758423</v>
      </c>
      <c r="Q8" s="162">
        <v>89.533857074636416</v>
      </c>
    </row>
    <row r="9" spans="1:17" s="67" customFormat="1" ht="23.85" customHeight="1">
      <c r="A9" s="151" t="s">
        <v>646</v>
      </c>
      <c r="B9" s="170"/>
      <c r="C9" s="178"/>
      <c r="D9" s="174" t="s">
        <v>666</v>
      </c>
      <c r="E9" s="174" t="s">
        <v>666</v>
      </c>
      <c r="F9" s="174" t="s">
        <v>666</v>
      </c>
      <c r="G9" s="174" t="s">
        <v>666</v>
      </c>
      <c r="H9" s="176"/>
      <c r="I9" s="176"/>
      <c r="J9" s="176"/>
      <c r="K9" s="177"/>
      <c r="L9" s="161"/>
      <c r="M9" s="151" t="s">
        <v>646</v>
      </c>
      <c r="N9" s="178"/>
      <c r="O9" s="178"/>
      <c r="P9" s="178"/>
      <c r="Q9" s="179"/>
    </row>
    <row r="10" spans="1:17" s="67" customFormat="1" ht="23.85" customHeight="1">
      <c r="A10" s="151" t="s">
        <v>647</v>
      </c>
      <c r="B10" s="170"/>
      <c r="C10" s="178"/>
      <c r="D10" s="174" t="s">
        <v>666</v>
      </c>
      <c r="E10" s="174" t="s">
        <v>666</v>
      </c>
      <c r="F10" s="174" t="s">
        <v>666</v>
      </c>
      <c r="G10" s="174" t="s">
        <v>666</v>
      </c>
      <c r="H10" s="176"/>
      <c r="I10" s="176"/>
      <c r="J10" s="176"/>
      <c r="K10" s="177"/>
      <c r="L10" s="161"/>
      <c r="M10" s="151" t="s">
        <v>647</v>
      </c>
      <c r="N10" s="178"/>
      <c r="O10" s="178"/>
      <c r="P10" s="178"/>
      <c r="Q10" s="179"/>
    </row>
    <row r="11" spans="1:17" s="67" customFormat="1" ht="23.85" customHeight="1">
      <c r="A11" s="151" t="s">
        <v>648</v>
      </c>
      <c r="B11" s="152">
        <v>3182</v>
      </c>
      <c r="C11" s="154">
        <v>0.16884900378026493</v>
      </c>
      <c r="D11" s="157">
        <v>20064</v>
      </c>
      <c r="E11" s="157">
        <v>19395</v>
      </c>
      <c r="F11" s="157">
        <v>19185</v>
      </c>
      <c r="G11" s="157">
        <v>19209</v>
      </c>
      <c r="H11" s="159">
        <v>-3.3343301435406696</v>
      </c>
      <c r="I11" s="159">
        <v>-1.082753286929621</v>
      </c>
      <c r="J11" s="159">
        <v>0.12509773260359655</v>
      </c>
      <c r="K11" s="160">
        <v>0</v>
      </c>
      <c r="L11" s="161"/>
      <c r="M11" s="151" t="s">
        <v>648</v>
      </c>
      <c r="N11" s="154">
        <v>100</v>
      </c>
      <c r="O11" s="154">
        <v>96.665669856459331</v>
      </c>
      <c r="P11" s="154">
        <v>95.619019138755974</v>
      </c>
      <c r="Q11" s="162">
        <v>95.73863636363636</v>
      </c>
    </row>
    <row r="12" spans="1:17" s="67" customFormat="1" ht="23.85" customHeight="1">
      <c r="A12" s="151" t="s">
        <v>649</v>
      </c>
      <c r="B12" s="152">
        <v>67437.666666666672</v>
      </c>
      <c r="C12" s="154">
        <v>3.5784986907392353</v>
      </c>
      <c r="D12" s="157">
        <v>16798</v>
      </c>
      <c r="E12" s="157">
        <v>17131</v>
      </c>
      <c r="F12" s="157">
        <v>17248</v>
      </c>
      <c r="G12" s="157">
        <v>17386</v>
      </c>
      <c r="H12" s="159">
        <v>1.9823788546255507</v>
      </c>
      <c r="I12" s="159">
        <v>0.6829723892358881</v>
      </c>
      <c r="J12" s="159">
        <v>0.80009276437847876</v>
      </c>
      <c r="K12" s="160">
        <v>3.1295110029558246E-2</v>
      </c>
      <c r="L12" s="161"/>
      <c r="M12" s="151" t="s">
        <v>649</v>
      </c>
      <c r="N12" s="154">
        <v>100</v>
      </c>
      <c r="O12" s="154">
        <v>101.98237885462555</v>
      </c>
      <c r="P12" s="154">
        <v>102.67889034408859</v>
      </c>
      <c r="Q12" s="162">
        <v>103.50041671627575</v>
      </c>
    </row>
    <row r="13" spans="1:17" s="67" customFormat="1" ht="23.85" customHeight="1">
      <c r="A13" s="151" t="s">
        <v>650</v>
      </c>
      <c r="B13" s="152">
        <v>21798.333333333332</v>
      </c>
      <c r="C13" s="154">
        <v>1.1567023467641342</v>
      </c>
      <c r="D13" s="157">
        <v>15651.522640924772</v>
      </c>
      <c r="E13" s="157">
        <v>15799.759887947232</v>
      </c>
      <c r="F13" s="157">
        <v>16438.625071002625</v>
      </c>
      <c r="G13" s="157">
        <v>16796.530778191514</v>
      </c>
      <c r="H13" s="159">
        <v>0.94711070880003134</v>
      </c>
      <c r="I13" s="159">
        <v>4.0435119747784816</v>
      </c>
      <c r="J13" s="159">
        <v>2.1772241026424224</v>
      </c>
      <c r="K13" s="160">
        <v>2.6235344671362796E-2</v>
      </c>
      <c r="L13" s="161"/>
      <c r="M13" s="151" t="s">
        <v>650</v>
      </c>
      <c r="N13" s="154">
        <v>100</v>
      </c>
      <c r="O13" s="154">
        <v>100.94711070880003</v>
      </c>
      <c r="P13" s="154">
        <v>105.02891921850326</v>
      </c>
      <c r="Q13" s="162">
        <v>107.31563416247334</v>
      </c>
    </row>
    <row r="14" spans="1:17" s="67" customFormat="1" ht="23.85" customHeight="1">
      <c r="A14" s="151" t="s">
        <v>651</v>
      </c>
      <c r="B14" s="152">
        <v>368063.66666666669</v>
      </c>
      <c r="C14" s="154">
        <v>19.530855890753671</v>
      </c>
      <c r="D14" s="157">
        <v>11257.292328675614</v>
      </c>
      <c r="E14" s="157">
        <v>11547.2799719911</v>
      </c>
      <c r="F14" s="157">
        <v>12189.614266414283</v>
      </c>
      <c r="G14" s="157">
        <v>12690.276643993839</v>
      </c>
      <c r="H14" s="159">
        <v>2.5759981605594682</v>
      </c>
      <c r="I14" s="159">
        <v>5.5626458870073181</v>
      </c>
      <c r="J14" s="159">
        <v>4.1072864705737056</v>
      </c>
      <c r="K14" s="160">
        <v>0.61967327539866635</v>
      </c>
      <c r="L14" s="161"/>
      <c r="M14" s="151" t="s">
        <v>651</v>
      </c>
      <c r="N14" s="154">
        <v>100</v>
      </c>
      <c r="O14" s="154">
        <v>102.57599816055946</v>
      </c>
      <c r="P14" s="154">
        <v>108.28193770329453</v>
      </c>
      <c r="Q14" s="162">
        <v>112.72938708065698</v>
      </c>
    </row>
    <row r="15" spans="1:17" s="67" customFormat="1" ht="23.85" customHeight="1">
      <c r="A15" s="151" t="s">
        <v>652</v>
      </c>
      <c r="B15" s="152">
        <v>140432.66666666666</v>
      </c>
      <c r="C15" s="154">
        <v>7.4518905923547099</v>
      </c>
      <c r="D15" s="157">
        <v>18842.047195250274</v>
      </c>
      <c r="E15" s="157">
        <v>18131.726866749959</v>
      </c>
      <c r="F15" s="157">
        <v>19307.811384103039</v>
      </c>
      <c r="G15" s="157">
        <v>20254.809985825108</v>
      </c>
      <c r="H15" s="159">
        <v>-3.7698681100818656</v>
      </c>
      <c r="I15" s="159">
        <v>6.4863348427655207</v>
      </c>
      <c r="J15" s="159">
        <v>4.904743385372897</v>
      </c>
      <c r="K15" s="160">
        <v>0.44721086018765638</v>
      </c>
      <c r="L15" s="161"/>
      <c r="M15" s="151" t="s">
        <v>652</v>
      </c>
      <c r="N15" s="154">
        <v>100</v>
      </c>
      <c r="O15" s="154">
        <v>96.230131889918141</v>
      </c>
      <c r="P15" s="154">
        <v>102.47194046393311</v>
      </c>
      <c r="Q15" s="162">
        <v>107.49792618570113</v>
      </c>
    </row>
    <row r="16" spans="1:17" s="67" customFormat="1" ht="23.85" customHeight="1">
      <c r="A16" s="151" t="s">
        <v>653</v>
      </c>
      <c r="B16" s="152">
        <v>3997</v>
      </c>
      <c r="C16" s="154">
        <v>0.21209599877741012</v>
      </c>
      <c r="D16" s="157">
        <v>20450.28504892857</v>
      </c>
      <c r="E16" s="157">
        <v>21864.440790700486</v>
      </c>
      <c r="F16" s="157">
        <v>23057.383009201429</v>
      </c>
      <c r="G16" s="157">
        <v>25040.342503398802</v>
      </c>
      <c r="H16" s="159">
        <v>6.9150906131061785</v>
      </c>
      <c r="I16" s="159">
        <v>5.456083829998212</v>
      </c>
      <c r="J16" s="159">
        <v>8.6001064969343712</v>
      </c>
      <c r="K16" s="160">
        <v>2.6652800730593163E-2</v>
      </c>
      <c r="L16" s="161"/>
      <c r="M16" s="151" t="s">
        <v>653</v>
      </c>
      <c r="N16" s="154">
        <v>101</v>
      </c>
      <c r="O16" s="154">
        <v>106.91509061310617</v>
      </c>
      <c r="P16" s="154">
        <v>112.74846758387579</v>
      </c>
      <c r="Q16" s="162">
        <v>122.44495586975064</v>
      </c>
    </row>
    <row r="17" spans="1:17" s="67" customFormat="1" ht="23.85" customHeight="1">
      <c r="A17" s="151" t="s">
        <v>654</v>
      </c>
      <c r="B17" s="152">
        <v>473048.33333333331</v>
      </c>
      <c r="C17" s="154">
        <v>25.101740987821504</v>
      </c>
      <c r="D17" s="157">
        <v>9745.8600737188663</v>
      </c>
      <c r="E17" s="157">
        <v>9857.2356420263168</v>
      </c>
      <c r="F17" s="157">
        <v>10284.062085726313</v>
      </c>
      <c r="G17" s="157">
        <v>10695.058110353322</v>
      </c>
      <c r="H17" s="159">
        <v>1.142798762397492</v>
      </c>
      <c r="I17" s="159">
        <v>4.3300825829933691</v>
      </c>
      <c r="J17" s="159">
        <v>3.9964366337057431</v>
      </c>
      <c r="K17" s="160">
        <v>0.65378958654240715</v>
      </c>
      <c r="L17" s="161"/>
      <c r="M17" s="151" t="s">
        <v>654</v>
      </c>
      <c r="N17" s="154">
        <v>100</v>
      </c>
      <c r="O17" s="154">
        <v>101.14279876239749</v>
      </c>
      <c r="P17" s="154">
        <v>105.52236547556011</v>
      </c>
      <c r="Q17" s="162">
        <v>109.73949994617824</v>
      </c>
    </row>
    <row r="18" spans="1:17" s="67" customFormat="1" ht="23.85" customHeight="1">
      <c r="A18" s="151" t="s">
        <v>655</v>
      </c>
      <c r="B18" s="152">
        <v>21358</v>
      </c>
      <c r="C18" s="154">
        <v>1.133336587912916</v>
      </c>
      <c r="D18" s="157">
        <v>16558.659991459928</v>
      </c>
      <c r="E18" s="157">
        <v>17869.321210751234</v>
      </c>
      <c r="F18" s="157">
        <v>18683.074377013771</v>
      </c>
      <c r="G18" s="157">
        <v>19799.605216978449</v>
      </c>
      <c r="H18" s="159">
        <v>7.9152613796483182</v>
      </c>
      <c r="I18" s="159">
        <v>4.5539120186218112</v>
      </c>
      <c r="J18" s="159">
        <v>5.9761622602025968</v>
      </c>
      <c r="K18" s="160">
        <v>8.0191099210953576E-2</v>
      </c>
      <c r="L18" s="161"/>
      <c r="M18" s="151" t="s">
        <v>655</v>
      </c>
      <c r="N18" s="154">
        <v>100</v>
      </c>
      <c r="O18" s="154">
        <v>107.91526137964831</v>
      </c>
      <c r="P18" s="154">
        <v>112.82962743754325</v>
      </c>
      <c r="Q18" s="162">
        <v>119.57250905079293</v>
      </c>
    </row>
    <row r="19" spans="1:17" s="67" customFormat="1" ht="23.85" customHeight="1">
      <c r="A19" s="151" t="s">
        <v>656</v>
      </c>
      <c r="B19" s="152">
        <v>273688</v>
      </c>
      <c r="C19" s="154">
        <v>14.522924621814315</v>
      </c>
      <c r="D19" s="157">
        <v>11561.126628747563</v>
      </c>
      <c r="E19" s="157">
        <v>11546.314715952527</v>
      </c>
      <c r="F19" s="157">
        <v>12200.647562100477</v>
      </c>
      <c r="G19" s="157">
        <v>12756.584367011337</v>
      </c>
      <c r="H19" s="159">
        <v>-0.12811824721480819</v>
      </c>
      <c r="I19" s="159">
        <v>5.667027638211839</v>
      </c>
      <c r="J19" s="159">
        <v>4.5566171965969735</v>
      </c>
      <c r="K19" s="160">
        <v>0.51165361131192733</v>
      </c>
      <c r="L19" s="161"/>
      <c r="M19" s="151" t="s">
        <v>656</v>
      </c>
      <c r="N19" s="154">
        <v>100</v>
      </c>
      <c r="O19" s="154">
        <v>99.8718817527852</v>
      </c>
      <c r="P19" s="154">
        <v>105.53164889451779</v>
      </c>
      <c r="Q19" s="162">
        <v>110.34032215589771</v>
      </c>
    </row>
    <row r="20" spans="1:17" s="67" customFormat="1" ht="23.85" customHeight="1">
      <c r="A20" s="151" t="s">
        <v>657</v>
      </c>
      <c r="B20" s="152">
        <v>47653.666666666664</v>
      </c>
      <c r="C20" s="154">
        <v>2.5286845201582291</v>
      </c>
      <c r="D20" s="157">
        <v>23251.819598053924</v>
      </c>
      <c r="E20" s="157">
        <v>23863.402172902865</v>
      </c>
      <c r="F20" s="157">
        <v>24984.579193090252</v>
      </c>
      <c r="G20" s="157">
        <v>25790.658777689136</v>
      </c>
      <c r="H20" s="159">
        <v>2.6302568376202582</v>
      </c>
      <c r="I20" s="159">
        <v>4.6983117162585302</v>
      </c>
      <c r="J20" s="159">
        <v>3.2263084295684794</v>
      </c>
      <c r="K20" s="160">
        <v>0.12917221468570217</v>
      </c>
      <c r="L20" s="161"/>
      <c r="M20" s="151" t="s">
        <v>657</v>
      </c>
      <c r="N20" s="154">
        <v>100</v>
      </c>
      <c r="O20" s="154">
        <v>102.63025683762027</v>
      </c>
      <c r="P20" s="154">
        <v>107.45214621904839</v>
      </c>
      <c r="Q20" s="162">
        <v>110.9188838702658</v>
      </c>
    </row>
    <row r="21" spans="1:17" s="67" customFormat="1" ht="23.85" customHeight="1">
      <c r="A21" s="151" t="s">
        <v>658</v>
      </c>
      <c r="B21" s="152">
        <v>31442</v>
      </c>
      <c r="C21" s="154">
        <v>1.6684319223315809</v>
      </c>
      <c r="D21" s="157">
        <v>31485.24419844876</v>
      </c>
      <c r="E21" s="157">
        <v>30951.441284462981</v>
      </c>
      <c r="F21" s="157">
        <v>33873.133774461792</v>
      </c>
      <c r="G21" s="157">
        <v>35614.370514045724</v>
      </c>
      <c r="H21" s="159">
        <v>-1.6954066184821865</v>
      </c>
      <c r="I21" s="159">
        <v>9.439600770596245</v>
      </c>
      <c r="J21" s="159">
        <v>5.1404654531749134</v>
      </c>
      <c r="K21" s="160">
        <v>0.18410383977585887</v>
      </c>
      <c r="L21" s="161"/>
      <c r="M21" s="151" t="s">
        <v>658</v>
      </c>
      <c r="N21" s="154">
        <v>100</v>
      </c>
      <c r="O21" s="154">
        <v>98.304593381517819</v>
      </c>
      <c r="P21" s="154">
        <v>107.58415453589107</v>
      </c>
      <c r="Q21" s="162">
        <v>113.11448083289886</v>
      </c>
    </row>
    <row r="22" spans="1:17" s="67" customFormat="1" ht="23.85" customHeight="1">
      <c r="A22" s="151" t="s">
        <v>659</v>
      </c>
      <c r="B22" s="152">
        <v>105703</v>
      </c>
      <c r="C22" s="154">
        <v>5.6090025916358721</v>
      </c>
      <c r="D22" s="157">
        <v>17813.877936073688</v>
      </c>
      <c r="E22" s="157">
        <v>18500.200184230052</v>
      </c>
      <c r="F22" s="157">
        <v>19083.212052727056</v>
      </c>
      <c r="G22" s="157">
        <v>20457.407300138228</v>
      </c>
      <c r="H22" s="159">
        <v>3.8527391431516391</v>
      </c>
      <c r="I22" s="159">
        <v>3.1513814050183906</v>
      </c>
      <c r="J22" s="159">
        <v>7.2010688956044691</v>
      </c>
      <c r="K22" s="160">
        <v>0.48846181252244908</v>
      </c>
      <c r="L22" s="161"/>
      <c r="M22" s="151" t="s">
        <v>659</v>
      </c>
      <c r="N22" s="154">
        <v>100</v>
      </c>
      <c r="O22" s="154">
        <v>103.85273914315162</v>
      </c>
      <c r="P22" s="154">
        <v>107.12553505311118</v>
      </c>
      <c r="Q22" s="162">
        <v>114.83971863707063</v>
      </c>
    </row>
    <row r="23" spans="1:17" s="67" customFormat="1" ht="23.85" customHeight="1">
      <c r="A23" s="151" t="s">
        <v>660</v>
      </c>
      <c r="B23" s="152">
        <v>303304.33333333331</v>
      </c>
      <c r="C23" s="154">
        <v>16.094479737765788</v>
      </c>
      <c r="D23" s="157">
        <v>19611.569797462165</v>
      </c>
      <c r="E23" s="157">
        <v>20334.671081843255</v>
      </c>
      <c r="F23" s="157">
        <v>22219.837486410295</v>
      </c>
      <c r="G23" s="157">
        <v>23932.106173284948</v>
      </c>
      <c r="H23" s="159">
        <v>3.687115778333371</v>
      </c>
      <c r="I23" s="159">
        <v>9.2707002585859275</v>
      </c>
      <c r="J23" s="159">
        <v>7.7060360496420417</v>
      </c>
      <c r="K23" s="160">
        <v>1.7464067078534742</v>
      </c>
      <c r="L23" s="161"/>
      <c r="M23" s="151" t="s">
        <v>660</v>
      </c>
      <c r="N23" s="154">
        <v>100</v>
      </c>
      <c r="O23" s="154">
        <v>103.68711577833336</v>
      </c>
      <c r="P23" s="154">
        <v>113.29963748891561</v>
      </c>
      <c r="Q23" s="162">
        <v>122.0305483979252</v>
      </c>
    </row>
    <row r="24" spans="1:17" s="67" customFormat="1" ht="23.85" customHeight="1">
      <c r="A24" s="151" t="s">
        <v>661</v>
      </c>
      <c r="B24" s="152">
        <v>15066.333333333334</v>
      </c>
      <c r="C24" s="154">
        <v>0.79947686170796084</v>
      </c>
      <c r="D24" s="157">
        <v>65257.644329331677</v>
      </c>
      <c r="E24" s="157">
        <v>73285.670764845199</v>
      </c>
      <c r="F24" s="157">
        <v>76116.287939327798</v>
      </c>
      <c r="G24" s="157">
        <v>77303.542175339229</v>
      </c>
      <c r="H24" s="159">
        <v>12.30204755016743</v>
      </c>
      <c r="I24" s="159">
        <v>3.8624428826820982</v>
      </c>
      <c r="J24" s="159">
        <v>1.5597899847110124</v>
      </c>
      <c r="K24" s="160">
        <v>6.0151458270769446E-2</v>
      </c>
      <c r="L24" s="161"/>
      <c r="M24" s="151" t="s">
        <v>661</v>
      </c>
      <c r="N24" s="154">
        <v>100</v>
      </c>
      <c r="O24" s="154">
        <v>112.30204755016744</v>
      </c>
      <c r="P24" s="154">
        <v>116.63964999287512</v>
      </c>
      <c r="Q24" s="162">
        <v>118.45898357166598</v>
      </c>
    </row>
    <row r="25" spans="1:17" s="67" customFormat="1" ht="23.85" customHeight="1">
      <c r="A25" s="151" t="s">
        <v>407</v>
      </c>
      <c r="B25" s="153">
        <v>1884524</v>
      </c>
      <c r="C25" s="155">
        <v>100</v>
      </c>
      <c r="D25" s="158">
        <v>14627.94596684138</v>
      </c>
      <c r="E25" s="158">
        <v>14905.360114571546</v>
      </c>
      <c r="F25" s="158">
        <v>15779.871643064655</v>
      </c>
      <c r="G25" s="158">
        <v>16570.816682211353</v>
      </c>
      <c r="H25" s="159">
        <v>1.8964668611642927</v>
      </c>
      <c r="I25" s="159">
        <v>5.8670942652246465</v>
      </c>
      <c r="J25" s="159">
        <v>5.0123667482068717</v>
      </c>
      <c r="K25" s="161"/>
      <c r="L25" s="181"/>
      <c r="M25" s="151" t="s">
        <v>407</v>
      </c>
      <c r="N25" s="155">
        <v>100</v>
      </c>
      <c r="O25" s="155">
        <v>101.8964668611643</v>
      </c>
      <c r="P25" s="155">
        <v>107.87482862484219</v>
      </c>
      <c r="Q25" s="163">
        <v>113.28191066451893</v>
      </c>
    </row>
    <row r="27" spans="1:17">
      <c r="D27" s="56"/>
      <c r="E27" s="56"/>
      <c r="F27" s="56"/>
      <c r="G27" s="56"/>
    </row>
  </sheetData>
  <mergeCells count="12">
    <mergeCell ref="A1:K1"/>
    <mergeCell ref="M7:Q7"/>
    <mergeCell ref="A3:K3"/>
    <mergeCell ref="M3:Q3"/>
    <mergeCell ref="A5:A6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1D3DB-9AB5-4B1B-8ADB-F951534E40B6}">
  <sheetPr codeName="Hoja10">
    <pageSetUpPr fitToPage="1"/>
  </sheetPr>
  <dimension ref="A1:Q39"/>
  <sheetViews>
    <sheetView showGridLines="0" zoomScaleNormal="100" workbookViewId="0">
      <selection sqref="A1:K1"/>
    </sheetView>
  </sheetViews>
  <sheetFormatPr baseColWidth="10" defaultRowHeight="15"/>
  <cols>
    <col min="1" max="1" width="22.7109375" style="55" customWidth="1"/>
    <col min="2" max="2" width="14.140625" style="55" customWidth="1"/>
    <col min="3" max="3" width="8.28515625" style="55" customWidth="1"/>
    <col min="4" max="7" width="15.28515625" style="55" customWidth="1"/>
    <col min="8" max="10" width="11.85546875" style="55" customWidth="1"/>
    <col min="11" max="11" width="15.42578125" style="55" customWidth="1"/>
    <col min="12" max="12" width="13.5703125" style="55" customWidth="1"/>
    <col min="13" max="13" width="22.7109375" style="55" customWidth="1"/>
    <col min="14" max="17" width="8.28515625" style="55" customWidth="1"/>
    <col min="18" max="16384" width="11.42578125" style="55"/>
  </cols>
  <sheetData>
    <row r="1" spans="1:17" ht="18.75">
      <c r="A1" s="427" t="s">
        <v>460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145"/>
      <c r="M1" s="145"/>
      <c r="N1" s="145"/>
      <c r="O1" s="145"/>
      <c r="P1" s="145"/>
      <c r="Q1" s="145"/>
    </row>
    <row r="2" spans="1:17" ht="18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145"/>
      <c r="M2" s="145"/>
      <c r="N2" s="145"/>
      <c r="O2" s="145"/>
      <c r="P2" s="145"/>
      <c r="Q2" s="145"/>
    </row>
    <row r="3" spans="1:17" s="88" customFormat="1" ht="33.75" customHeight="1">
      <c r="A3" s="502" t="s">
        <v>670</v>
      </c>
      <c r="B3" s="502"/>
      <c r="C3" s="502"/>
      <c r="D3" s="502"/>
      <c r="E3" s="502"/>
      <c r="F3" s="502"/>
      <c r="G3" s="502"/>
      <c r="H3" s="502"/>
      <c r="I3" s="502"/>
      <c r="J3" s="502"/>
      <c r="K3" s="502"/>
      <c r="L3" s="146"/>
      <c r="M3" s="503" t="s">
        <v>671</v>
      </c>
      <c r="N3" s="503"/>
      <c r="O3" s="503"/>
      <c r="P3" s="503"/>
      <c r="Q3" s="503"/>
    </row>
    <row r="4" spans="1:17" ht="23.8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7" s="67" customFormat="1" ht="23.85" customHeight="1">
      <c r="A5" s="438" t="s">
        <v>664</v>
      </c>
      <c r="B5" s="438" t="s">
        <v>634</v>
      </c>
      <c r="C5" s="439"/>
      <c r="D5" s="156" t="s">
        <v>635</v>
      </c>
      <c r="E5" s="156" t="s">
        <v>572</v>
      </c>
      <c r="F5" s="156" t="s">
        <v>590</v>
      </c>
      <c r="G5" s="156" t="s">
        <v>636</v>
      </c>
      <c r="H5" s="440" t="s">
        <v>120</v>
      </c>
      <c r="I5" s="441"/>
      <c r="J5" s="441"/>
      <c r="K5" s="156" t="s">
        <v>637</v>
      </c>
      <c r="L5" s="180"/>
      <c r="M5" s="438" t="s">
        <v>664</v>
      </c>
      <c r="N5" s="440">
        <v>2020</v>
      </c>
      <c r="O5" s="440">
        <v>2021</v>
      </c>
      <c r="P5" s="440">
        <v>2022</v>
      </c>
      <c r="Q5" s="440">
        <v>2023</v>
      </c>
    </row>
    <row r="6" spans="1:17" s="67" customFormat="1" ht="23.85" customHeight="1">
      <c r="A6" s="438"/>
      <c r="B6" s="147" t="s">
        <v>638</v>
      </c>
      <c r="C6" s="147" t="s">
        <v>639</v>
      </c>
      <c r="D6" s="147" t="s">
        <v>640</v>
      </c>
      <c r="E6" s="147" t="s">
        <v>640</v>
      </c>
      <c r="F6" s="147" t="s">
        <v>640</v>
      </c>
      <c r="G6" s="147" t="s">
        <v>640</v>
      </c>
      <c r="H6" s="147" t="s">
        <v>641</v>
      </c>
      <c r="I6" s="147" t="s">
        <v>642</v>
      </c>
      <c r="J6" s="147" t="s">
        <v>643</v>
      </c>
      <c r="K6" s="147" t="s">
        <v>644</v>
      </c>
      <c r="L6" s="180"/>
      <c r="M6" s="438"/>
      <c r="N6" s="440"/>
      <c r="O6" s="440">
        <v>2021</v>
      </c>
      <c r="P6" s="441"/>
      <c r="Q6" s="440">
        <v>2021</v>
      </c>
    </row>
    <row r="7" spans="1:17" s="68" customFormat="1" ht="23.85" customHeight="1">
      <c r="A7" s="168" t="s">
        <v>672</v>
      </c>
      <c r="B7" s="169"/>
      <c r="C7" s="171"/>
      <c r="D7" s="173"/>
      <c r="E7" s="173"/>
      <c r="F7" s="173"/>
      <c r="G7" s="173"/>
      <c r="H7" s="173"/>
      <c r="I7" s="173"/>
      <c r="J7" s="173"/>
      <c r="K7" s="173"/>
      <c r="L7" s="180"/>
      <c r="M7" s="442" t="s">
        <v>672</v>
      </c>
      <c r="N7" s="443"/>
      <c r="O7" s="443"/>
      <c r="P7" s="443"/>
      <c r="Q7" s="444"/>
    </row>
    <row r="8" spans="1:17" s="68" customFormat="1" ht="23.85" customHeight="1">
      <c r="A8" s="151" t="s">
        <v>645</v>
      </c>
      <c r="B8" s="170"/>
      <c r="C8" s="178"/>
      <c r="D8" s="174" t="s">
        <v>666</v>
      </c>
      <c r="E8" s="174" t="s">
        <v>666</v>
      </c>
      <c r="F8" s="174" t="s">
        <v>666</v>
      </c>
      <c r="G8" s="174" t="s">
        <v>666</v>
      </c>
      <c r="H8" s="176"/>
      <c r="I8" s="176"/>
      <c r="J8" s="176"/>
      <c r="K8" s="177"/>
      <c r="L8" s="161"/>
      <c r="M8" s="151" t="s">
        <v>645</v>
      </c>
      <c r="N8" s="178"/>
      <c r="O8" s="178"/>
      <c r="P8" s="178"/>
      <c r="Q8" s="179"/>
    </row>
    <row r="9" spans="1:17" s="68" customFormat="1" ht="23.85" customHeight="1">
      <c r="A9" s="151" t="s">
        <v>646</v>
      </c>
      <c r="B9" s="170"/>
      <c r="C9" s="178"/>
      <c r="D9" s="174" t="s">
        <v>666</v>
      </c>
      <c r="E9" s="174" t="s">
        <v>666</v>
      </c>
      <c r="F9" s="174" t="s">
        <v>666</v>
      </c>
      <c r="G9" s="174" t="s">
        <v>666</v>
      </c>
      <c r="H9" s="176"/>
      <c r="I9" s="176"/>
      <c r="J9" s="176"/>
      <c r="K9" s="177"/>
      <c r="L9" s="161"/>
      <c r="M9" s="151" t="s">
        <v>646</v>
      </c>
      <c r="N9" s="178"/>
      <c r="O9" s="178"/>
      <c r="P9" s="178"/>
      <c r="Q9" s="179"/>
    </row>
    <row r="10" spans="1:17" s="68" customFormat="1" ht="23.85" customHeight="1">
      <c r="A10" s="151" t="s">
        <v>647</v>
      </c>
      <c r="B10" s="170"/>
      <c r="C10" s="178"/>
      <c r="D10" s="174" t="s">
        <v>666</v>
      </c>
      <c r="E10" s="174" t="s">
        <v>666</v>
      </c>
      <c r="F10" s="174" t="s">
        <v>666</v>
      </c>
      <c r="G10" s="174" t="s">
        <v>666</v>
      </c>
      <c r="H10" s="176"/>
      <c r="I10" s="176"/>
      <c r="J10" s="176"/>
      <c r="K10" s="177"/>
      <c r="L10" s="161"/>
      <c r="M10" s="151" t="s">
        <v>647</v>
      </c>
      <c r="N10" s="178"/>
      <c r="O10" s="178"/>
      <c r="P10" s="178"/>
      <c r="Q10" s="179"/>
    </row>
    <row r="11" spans="1:17" s="68" customFormat="1" ht="23.85" customHeight="1">
      <c r="A11" s="151" t="s">
        <v>648</v>
      </c>
      <c r="B11" s="170"/>
      <c r="C11" s="178"/>
      <c r="D11" s="174" t="s">
        <v>666</v>
      </c>
      <c r="E11" s="174" t="s">
        <v>666</v>
      </c>
      <c r="F11" s="174" t="s">
        <v>666</v>
      </c>
      <c r="G11" s="174" t="s">
        <v>666</v>
      </c>
      <c r="H11" s="176"/>
      <c r="I11" s="176"/>
      <c r="J11" s="176"/>
      <c r="K11" s="177"/>
      <c r="L11" s="161"/>
      <c r="M11" s="151" t="s">
        <v>648</v>
      </c>
      <c r="N11" s="178"/>
      <c r="O11" s="178"/>
      <c r="P11" s="178"/>
      <c r="Q11" s="179"/>
    </row>
    <row r="12" spans="1:17" s="68" customFormat="1" ht="23.85" customHeight="1">
      <c r="A12" s="151" t="s">
        <v>649</v>
      </c>
      <c r="B12" s="152">
        <v>16296.963656427086</v>
      </c>
      <c r="C12" s="154">
        <v>7.2724728709244415</v>
      </c>
      <c r="D12" s="157">
        <v>20363</v>
      </c>
      <c r="E12" s="157">
        <v>20766</v>
      </c>
      <c r="F12" s="157">
        <v>20769</v>
      </c>
      <c r="G12" s="157">
        <v>20935</v>
      </c>
      <c r="H12" s="159">
        <v>1.9790797033835879</v>
      </c>
      <c r="I12" s="159">
        <v>1.4446691707598961E-2</v>
      </c>
      <c r="J12" s="159">
        <v>0.79926814001637059</v>
      </c>
      <c r="K12" s="160">
        <v>2.7954182227271952E-2</v>
      </c>
      <c r="L12" s="161"/>
      <c r="M12" s="151" t="s">
        <v>649</v>
      </c>
      <c r="N12" s="154">
        <v>100</v>
      </c>
      <c r="O12" s="154">
        <v>101.97907970338358</v>
      </c>
      <c r="P12" s="154">
        <v>101.99381230663458</v>
      </c>
      <c r="Q12" s="162">
        <v>102.80901635318962</v>
      </c>
    </row>
    <row r="13" spans="1:17" s="68" customFormat="1" ht="23.85" customHeight="1">
      <c r="A13" s="151" t="s">
        <v>650</v>
      </c>
      <c r="B13" s="170"/>
      <c r="C13" s="178"/>
      <c r="D13" s="174" t="s">
        <v>666</v>
      </c>
      <c r="E13" s="174" t="s">
        <v>666</v>
      </c>
      <c r="F13" s="174" t="s">
        <v>666</v>
      </c>
      <c r="G13" s="174" t="s">
        <v>666</v>
      </c>
      <c r="H13" s="176"/>
      <c r="I13" s="176"/>
      <c r="J13" s="176"/>
      <c r="K13" s="177"/>
      <c r="L13" s="161"/>
      <c r="M13" s="151" t="s">
        <v>650</v>
      </c>
      <c r="N13" s="178"/>
      <c r="O13" s="178"/>
      <c r="P13" s="178"/>
      <c r="Q13" s="179"/>
    </row>
    <row r="14" spans="1:17" s="68" customFormat="1" ht="23.85" customHeight="1">
      <c r="A14" s="151" t="s">
        <v>651</v>
      </c>
      <c r="B14" s="152">
        <v>12745.116681556647</v>
      </c>
      <c r="C14" s="154">
        <v>5.6874714368546426</v>
      </c>
      <c r="D14" s="157">
        <v>17206.804007562136</v>
      </c>
      <c r="E14" s="157">
        <v>18122.33591689069</v>
      </c>
      <c r="F14" s="157">
        <v>16891.49562735399</v>
      </c>
      <c r="G14" s="157">
        <v>18578.845200273332</v>
      </c>
      <c r="H14" s="159">
        <v>5.3207551438732699</v>
      </c>
      <c r="I14" s="159">
        <v>-6.7918412680426643</v>
      </c>
      <c r="J14" s="159">
        <v>9.9893438103068721</v>
      </c>
      <c r="K14" s="160">
        <v>0.22221884630612412</v>
      </c>
      <c r="L14" s="161"/>
      <c r="M14" s="151" t="s">
        <v>651</v>
      </c>
      <c r="N14" s="154">
        <v>100</v>
      </c>
      <c r="O14" s="154">
        <v>105.32075514387327</v>
      </c>
      <c r="P14" s="154">
        <v>98.16753663219751</v>
      </c>
      <c r="Q14" s="162">
        <v>107.97382937649667</v>
      </c>
    </row>
    <row r="15" spans="1:17" s="68" customFormat="1" ht="23.85" customHeight="1">
      <c r="A15" s="151" t="s">
        <v>652</v>
      </c>
      <c r="B15" s="152">
        <v>8106.5196409775381</v>
      </c>
      <c r="C15" s="154">
        <v>3.6175109308398823</v>
      </c>
      <c r="D15" s="157">
        <v>39801.138898788551</v>
      </c>
      <c r="E15" s="157">
        <v>34221.050459995393</v>
      </c>
      <c r="F15" s="157">
        <v>35662.188576647401</v>
      </c>
      <c r="G15" s="157">
        <v>36849.712242947375</v>
      </c>
      <c r="H15" s="159">
        <v>-14.019921522805978</v>
      </c>
      <c r="I15" s="159">
        <v>4.2112620661271238</v>
      </c>
      <c r="J15" s="159">
        <v>3.3299236914405133</v>
      </c>
      <c r="K15" s="160">
        <v>9.9473802485697579E-2</v>
      </c>
      <c r="L15" s="161"/>
      <c r="M15" s="151" t="s">
        <v>652</v>
      </c>
      <c r="N15" s="154">
        <v>100</v>
      </c>
      <c r="O15" s="154">
        <v>85.980078477194027</v>
      </c>
      <c r="P15" s="154">
        <v>89.600924906530423</v>
      </c>
      <c r="Q15" s="162">
        <v>92.584567332742807</v>
      </c>
    </row>
    <row r="16" spans="1:17" s="68" customFormat="1" ht="23.85" customHeight="1">
      <c r="A16" s="151" t="s">
        <v>653</v>
      </c>
      <c r="B16" s="170"/>
      <c r="C16" s="178"/>
      <c r="D16" s="174" t="s">
        <v>666</v>
      </c>
      <c r="E16" s="174" t="s">
        <v>666</v>
      </c>
      <c r="F16" s="174" t="s">
        <v>666</v>
      </c>
      <c r="G16" s="174" t="s">
        <v>666</v>
      </c>
      <c r="H16" s="176"/>
      <c r="I16" s="176"/>
      <c r="J16" s="176"/>
      <c r="K16" s="177"/>
      <c r="L16" s="161"/>
      <c r="M16" s="151" t="s">
        <v>653</v>
      </c>
      <c r="N16" s="178"/>
      <c r="O16" s="178"/>
      <c r="P16" s="178"/>
      <c r="Q16" s="179"/>
    </row>
    <row r="17" spans="1:17" s="68" customFormat="1" ht="23.85" customHeight="1">
      <c r="A17" s="151" t="s">
        <v>654</v>
      </c>
      <c r="B17" s="152">
        <v>13533.544888613242</v>
      </c>
      <c r="C17" s="154">
        <v>6.0393052426709444</v>
      </c>
      <c r="D17" s="157">
        <v>11936.391844621106</v>
      </c>
      <c r="E17" s="157">
        <v>11904.671517566678</v>
      </c>
      <c r="F17" s="157">
        <v>11649.717129208804</v>
      </c>
      <c r="G17" s="157">
        <v>12409.098475163433</v>
      </c>
      <c r="H17" s="159">
        <v>-0.26574468622796454</v>
      </c>
      <c r="I17" s="159">
        <v>-2.1416331226078751</v>
      </c>
      <c r="J17" s="159">
        <v>6.5184530880210545</v>
      </c>
      <c r="K17" s="160">
        <v>0.10619486060479753</v>
      </c>
      <c r="L17" s="161"/>
      <c r="M17" s="151" t="s">
        <v>654</v>
      </c>
      <c r="N17" s="154">
        <v>100</v>
      </c>
      <c r="O17" s="154">
        <v>99.734255313772039</v>
      </c>
      <c r="P17" s="154">
        <v>97.598313467385992</v>
      </c>
      <c r="Q17" s="162">
        <v>103.96021374545728</v>
      </c>
    </row>
    <row r="18" spans="1:17" s="68" customFormat="1" ht="23.85" customHeight="1">
      <c r="A18" s="151" t="s">
        <v>655</v>
      </c>
      <c r="B18" s="170"/>
      <c r="C18" s="178"/>
      <c r="D18" s="174" t="s">
        <v>666</v>
      </c>
      <c r="E18" s="174" t="s">
        <v>666</v>
      </c>
      <c r="F18" s="174" t="s">
        <v>666</v>
      </c>
      <c r="G18" s="174" t="s">
        <v>666</v>
      </c>
      <c r="H18" s="176"/>
      <c r="I18" s="176"/>
      <c r="J18" s="176"/>
      <c r="K18" s="177"/>
      <c r="L18" s="161"/>
      <c r="M18" s="151" t="s">
        <v>655</v>
      </c>
      <c r="N18" s="178"/>
      <c r="O18" s="178"/>
      <c r="P18" s="178"/>
      <c r="Q18" s="179"/>
    </row>
    <row r="19" spans="1:17" s="68" customFormat="1" ht="23.85" customHeight="1">
      <c r="A19" s="151" t="s">
        <v>656</v>
      </c>
      <c r="B19" s="152">
        <v>47068.889155911609</v>
      </c>
      <c r="C19" s="154">
        <v>21.004355576133349</v>
      </c>
      <c r="D19" s="157">
        <v>17259.025381012696</v>
      </c>
      <c r="E19" s="157">
        <v>14121.568318111131</v>
      </c>
      <c r="F19" s="157">
        <v>14670.073637496411</v>
      </c>
      <c r="G19" s="157">
        <v>15900.690494911207</v>
      </c>
      <c r="H19" s="159">
        <v>-18.178645628235763</v>
      </c>
      <c r="I19" s="159">
        <v>3.884167162097806</v>
      </c>
      <c r="J19" s="159">
        <v>8.3886208605617636</v>
      </c>
      <c r="K19" s="160">
        <v>0.59853398609775132</v>
      </c>
      <c r="L19" s="161"/>
      <c r="M19" s="151" t="s">
        <v>656</v>
      </c>
      <c r="N19" s="154">
        <v>100</v>
      </c>
      <c r="O19" s="154">
        <v>81.82135437176423</v>
      </c>
      <c r="P19" s="154">
        <v>84.999432549855982</v>
      </c>
      <c r="Q19" s="162">
        <v>92.129712680092325</v>
      </c>
    </row>
    <row r="20" spans="1:17" s="68" customFormat="1" ht="23.85" customHeight="1">
      <c r="A20" s="151" t="s">
        <v>657</v>
      </c>
      <c r="B20" s="152">
        <v>21209.070972066704</v>
      </c>
      <c r="C20" s="154">
        <v>9.4644865456908036</v>
      </c>
      <c r="D20" s="157">
        <v>29298.152591479622</v>
      </c>
      <c r="E20" s="157">
        <v>29704.175283147521</v>
      </c>
      <c r="F20" s="157">
        <v>30592.024123728126</v>
      </c>
      <c r="G20" s="157">
        <v>31377.262012086547</v>
      </c>
      <c r="H20" s="159">
        <v>1.385830353637985</v>
      </c>
      <c r="I20" s="159">
        <v>2.988969840493505</v>
      </c>
      <c r="J20" s="159">
        <v>2.5668059268734873</v>
      </c>
      <c r="K20" s="160">
        <v>0.17208970841021057</v>
      </c>
      <c r="L20" s="161"/>
      <c r="M20" s="151" t="s">
        <v>657</v>
      </c>
      <c r="N20" s="154">
        <v>100</v>
      </c>
      <c r="O20" s="154">
        <v>101.385830353638</v>
      </c>
      <c r="P20" s="154">
        <v>104.41622224544214</v>
      </c>
      <c r="Q20" s="162">
        <v>107.09638402665553</v>
      </c>
    </row>
    <row r="21" spans="1:17" s="68" customFormat="1" ht="23.85" customHeight="1">
      <c r="A21" s="151" t="s">
        <v>658</v>
      </c>
      <c r="B21" s="152">
        <v>47992.507020221034</v>
      </c>
      <c r="C21" s="154">
        <v>21.416517375281895</v>
      </c>
      <c r="D21" s="157">
        <v>51996.07378515313</v>
      </c>
      <c r="E21" s="157">
        <v>61497.499406605777</v>
      </c>
      <c r="F21" s="157">
        <v>67347.535743936285</v>
      </c>
      <c r="G21" s="157">
        <v>72351.706134114444</v>
      </c>
      <c r="H21" s="159">
        <v>18.273352062527589</v>
      </c>
      <c r="I21" s="159">
        <v>9.5126409915492012</v>
      </c>
      <c r="J21" s="159">
        <v>7.430368958419856</v>
      </c>
      <c r="K21" s="160">
        <v>2.481632869392477</v>
      </c>
      <c r="L21" s="161"/>
      <c r="M21" s="151" t="s">
        <v>658</v>
      </c>
      <c r="N21" s="154">
        <v>100</v>
      </c>
      <c r="O21" s="154">
        <v>118.27335206252758</v>
      </c>
      <c r="P21" s="154">
        <v>129.52427143290691</v>
      </c>
      <c r="Q21" s="162">
        <v>139.14840269107708</v>
      </c>
    </row>
    <row r="22" spans="1:17" s="68" customFormat="1" ht="23.85" customHeight="1">
      <c r="A22" s="151" t="s">
        <v>659</v>
      </c>
      <c r="B22" s="170"/>
      <c r="C22" s="178"/>
      <c r="D22" s="174" t="s">
        <v>666</v>
      </c>
      <c r="E22" s="174" t="s">
        <v>666</v>
      </c>
      <c r="F22" s="174" t="s">
        <v>666</v>
      </c>
      <c r="G22" s="174" t="s">
        <v>666</v>
      </c>
      <c r="H22" s="176"/>
      <c r="I22" s="176"/>
      <c r="J22" s="176"/>
      <c r="K22" s="177"/>
      <c r="L22" s="161"/>
      <c r="M22" s="151" t="s">
        <v>659</v>
      </c>
      <c r="N22" s="178"/>
      <c r="O22" s="178"/>
      <c r="P22" s="178"/>
      <c r="Q22" s="179"/>
    </row>
    <row r="23" spans="1:17" s="68" customFormat="1" ht="23.85" customHeight="1">
      <c r="A23" s="151" t="s">
        <v>660</v>
      </c>
      <c r="B23" s="152">
        <v>57138.477021942897</v>
      </c>
      <c r="C23" s="154">
        <v>25.497880021604036</v>
      </c>
      <c r="D23" s="157">
        <v>55205.407985421632</v>
      </c>
      <c r="E23" s="157">
        <v>65718.148415268093</v>
      </c>
      <c r="F23" s="157">
        <v>71853.22364725302</v>
      </c>
      <c r="G23" s="157">
        <v>72723.013270618452</v>
      </c>
      <c r="H23" s="159">
        <v>19.04295396679726</v>
      </c>
      <c r="I23" s="159">
        <v>9.3354353096162157</v>
      </c>
      <c r="J23" s="159">
        <v>1.2105088390125198</v>
      </c>
      <c r="K23" s="160">
        <v>0.51354072453267174</v>
      </c>
      <c r="L23" s="161"/>
      <c r="M23" s="151" t="s">
        <v>660</v>
      </c>
      <c r="N23" s="154">
        <v>100</v>
      </c>
      <c r="O23" s="154">
        <v>119.04295396679727</v>
      </c>
      <c r="P23" s="154">
        <v>130.15613192502383</v>
      </c>
      <c r="Q23" s="162">
        <v>131.73168340649303</v>
      </c>
    </row>
    <row r="24" spans="1:17" s="68" customFormat="1" ht="23.85" customHeight="1">
      <c r="A24" s="151" t="s">
        <v>661</v>
      </c>
      <c r="B24" s="170"/>
      <c r="C24" s="178"/>
      <c r="D24" s="174" t="s">
        <v>666</v>
      </c>
      <c r="E24" s="174" t="s">
        <v>666</v>
      </c>
      <c r="F24" s="174" t="s">
        <v>666</v>
      </c>
      <c r="G24" s="174" t="s">
        <v>666</v>
      </c>
      <c r="H24" s="176"/>
      <c r="I24" s="176"/>
      <c r="J24" s="176"/>
      <c r="K24" s="177"/>
      <c r="L24" s="161"/>
      <c r="M24" s="151" t="s">
        <v>661</v>
      </c>
      <c r="N24" s="178"/>
      <c r="O24" s="178"/>
      <c r="P24" s="178"/>
      <c r="Q24" s="179"/>
    </row>
    <row r="25" spans="1:17" s="68" customFormat="1" ht="23.85" customHeight="1">
      <c r="A25" s="151" t="s">
        <v>407</v>
      </c>
      <c r="B25" s="153">
        <v>224091.08903771677</v>
      </c>
      <c r="C25" s="155">
        <v>100</v>
      </c>
      <c r="D25" s="158">
        <v>36230.235042933491</v>
      </c>
      <c r="E25" s="158">
        <v>40202.663464230813</v>
      </c>
      <c r="F25" s="158">
        <v>43186.042315903971</v>
      </c>
      <c r="G25" s="158">
        <v>45009.201112256087</v>
      </c>
      <c r="H25" s="159">
        <v>10.964401463556396</v>
      </c>
      <c r="I25" s="159">
        <v>7.4208487562709262</v>
      </c>
      <c r="J25" s="159">
        <v>4.2216389800570076</v>
      </c>
      <c r="K25" s="161"/>
      <c r="L25" s="181"/>
      <c r="M25" s="151" t="s">
        <v>407</v>
      </c>
      <c r="N25" s="155">
        <v>100</v>
      </c>
      <c r="O25" s="155">
        <v>110.9644014635564</v>
      </c>
      <c r="P25" s="155">
        <v>119.1989018694682</v>
      </c>
      <c r="Q25" s="163">
        <v>124.23104917458956</v>
      </c>
    </row>
    <row r="26" spans="1:17" ht="20.25" customHeight="1"/>
    <row r="27" spans="1:17" ht="18.75" customHeight="1"/>
    <row r="28" spans="1:17" ht="19.5" customHeight="1"/>
    <row r="29" spans="1:17" ht="16.5" customHeight="1">
      <c r="D29" s="57"/>
      <c r="E29" s="57"/>
      <c r="F29" s="57"/>
      <c r="G29" s="57"/>
      <c r="H29" s="57"/>
      <c r="I29" s="57"/>
      <c r="J29" s="57"/>
    </row>
    <row r="30" spans="1:17" ht="83.25" customHeight="1"/>
    <row r="31" spans="1:17" ht="15" customHeight="1"/>
    <row r="35" ht="15.75" customHeight="1"/>
    <row r="36" ht="18.75" customHeight="1"/>
    <row r="38" ht="15.75" customHeight="1"/>
    <row r="39" ht="15.75" customHeight="1"/>
  </sheetData>
  <mergeCells count="12">
    <mergeCell ref="A1:K1"/>
    <mergeCell ref="M7:Q7"/>
    <mergeCell ref="A3:K3"/>
    <mergeCell ref="M3:Q3"/>
    <mergeCell ref="A5:A6"/>
    <mergeCell ref="B5:C5"/>
    <mergeCell ref="H5:J5"/>
    <mergeCell ref="M5:M6"/>
    <mergeCell ref="N5:N6"/>
    <mergeCell ref="O5:O6"/>
    <mergeCell ref="P5:P6"/>
    <mergeCell ref="Q5:Q6"/>
  </mergeCells>
  <printOptions horizontalCentered="1" verticalCentered="1"/>
  <pageMargins left="0.39370078740157477" right="0.39370078740157477" top="0.39370078740157477" bottom="0.39370078740157477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67</vt:i4>
      </vt:variant>
      <vt:variant>
        <vt:lpstr>Rangos con nombre</vt:lpstr>
      </vt:variant>
      <vt:variant>
        <vt:i4>69</vt:i4>
      </vt:variant>
    </vt:vector>
  </HeadingPairs>
  <TitlesOfParts>
    <vt:vector size="136" baseType="lpstr">
      <vt:lpstr>10.1.1.1</vt:lpstr>
      <vt:lpstr>10.1.1.2</vt:lpstr>
      <vt:lpstr>10.1.1.3</vt:lpstr>
      <vt:lpstr>10.1.1.4</vt:lpstr>
      <vt:lpstr>10.1.2.1</vt:lpstr>
      <vt:lpstr>10.1.2.2</vt:lpstr>
      <vt:lpstr>10.1.2.3</vt:lpstr>
      <vt:lpstr>10.1.2.4</vt:lpstr>
      <vt:lpstr>10.1.2.5</vt:lpstr>
      <vt:lpstr>10.1.2.6</vt:lpstr>
      <vt:lpstr>10.1.2.7</vt:lpstr>
      <vt:lpstr>10.1.2.8</vt:lpstr>
      <vt:lpstr>10.1.2.9</vt:lpstr>
      <vt:lpstr>10.1.2.10</vt:lpstr>
      <vt:lpstr>10.1.2.11</vt:lpstr>
      <vt:lpstr>10.1.2.12</vt:lpstr>
      <vt:lpstr>10.1.2.13</vt:lpstr>
      <vt:lpstr>10.1.2.14</vt:lpstr>
      <vt:lpstr>10.1.2.15</vt:lpstr>
      <vt:lpstr>10.1.2.16</vt:lpstr>
      <vt:lpstr>10.1.2.17</vt:lpstr>
      <vt:lpstr>10.1.2.18</vt:lpstr>
      <vt:lpstr>10.1.2.19</vt:lpstr>
      <vt:lpstr>10.1.2.20</vt:lpstr>
      <vt:lpstr>10.1.3.1</vt:lpstr>
      <vt:lpstr>10.1.3.2</vt:lpstr>
      <vt:lpstr>10.1.3.3</vt:lpstr>
      <vt:lpstr>10.1.3.4</vt:lpstr>
      <vt:lpstr>10.1.3.5</vt:lpstr>
      <vt:lpstr>10.1.3.6</vt:lpstr>
      <vt:lpstr>10.1.3.7</vt:lpstr>
      <vt:lpstr>10.1.3.8</vt:lpstr>
      <vt:lpstr>10.1.4</vt:lpstr>
      <vt:lpstr>10.1.5</vt:lpstr>
      <vt:lpstr>10.1.6.1</vt:lpstr>
      <vt:lpstr>10.1.6.2</vt:lpstr>
      <vt:lpstr>10.1.6.3</vt:lpstr>
      <vt:lpstr>10.1.6.4</vt:lpstr>
      <vt:lpstr>10.1.6.5</vt:lpstr>
      <vt:lpstr>10.1.6.6</vt:lpstr>
      <vt:lpstr>10.2.1.1</vt:lpstr>
      <vt:lpstr>10.2.1.2</vt:lpstr>
      <vt:lpstr>10.2.1.3</vt:lpstr>
      <vt:lpstr>10.2.2.1</vt:lpstr>
      <vt:lpstr>10.2.2.2</vt:lpstr>
      <vt:lpstr>10.2.2.3</vt:lpstr>
      <vt:lpstr>10.2.3</vt:lpstr>
      <vt:lpstr>10.2.4.1</vt:lpstr>
      <vt:lpstr>10.2.4.2</vt:lpstr>
      <vt:lpstr>10.2.5</vt:lpstr>
      <vt:lpstr>10.2.6</vt:lpstr>
      <vt:lpstr>10.2.7.1</vt:lpstr>
      <vt:lpstr>10.2.7.2</vt:lpstr>
      <vt:lpstr>10.2.8.1</vt:lpstr>
      <vt:lpstr>10.2.8.2</vt:lpstr>
      <vt:lpstr>10.2.9</vt:lpstr>
      <vt:lpstr>10.2.10</vt:lpstr>
      <vt:lpstr>10.3.1</vt:lpstr>
      <vt:lpstr>10.3.2</vt:lpstr>
      <vt:lpstr>10.3.3</vt:lpstr>
      <vt:lpstr>10.4.1</vt:lpstr>
      <vt:lpstr>10.4.2.1</vt:lpstr>
      <vt:lpstr>10.4.2.2</vt:lpstr>
      <vt:lpstr>10.4.3.1</vt:lpstr>
      <vt:lpstr>10.4.3.2</vt:lpstr>
      <vt:lpstr>10.4.4</vt:lpstr>
      <vt:lpstr>10.4.5</vt:lpstr>
      <vt:lpstr>'10.1.1.1'!Área_de_impresión</vt:lpstr>
      <vt:lpstr>'10.1.1.2'!Área_de_impresión</vt:lpstr>
      <vt:lpstr>'10.1.1.3'!Área_de_impresión</vt:lpstr>
      <vt:lpstr>'10.1.1.4'!Área_de_impresión</vt:lpstr>
      <vt:lpstr>'10.1.2.1'!Área_de_impresión</vt:lpstr>
      <vt:lpstr>'10.1.2.10'!Área_de_impresión</vt:lpstr>
      <vt:lpstr>'10.1.2.11'!Área_de_impresión</vt:lpstr>
      <vt:lpstr>'10.1.2.12'!Área_de_impresión</vt:lpstr>
      <vt:lpstr>'10.1.2.13'!Área_de_impresión</vt:lpstr>
      <vt:lpstr>'10.1.2.14'!Área_de_impresión</vt:lpstr>
      <vt:lpstr>'10.1.2.15'!Área_de_impresión</vt:lpstr>
      <vt:lpstr>'10.1.2.16'!Área_de_impresión</vt:lpstr>
      <vt:lpstr>'10.1.2.17'!Área_de_impresión</vt:lpstr>
      <vt:lpstr>'10.1.2.18'!Área_de_impresión</vt:lpstr>
      <vt:lpstr>'10.1.2.19'!Área_de_impresión</vt:lpstr>
      <vt:lpstr>'10.1.2.2'!Área_de_impresión</vt:lpstr>
      <vt:lpstr>'10.1.2.20'!Área_de_impresión</vt:lpstr>
      <vt:lpstr>'10.1.2.3'!Área_de_impresión</vt:lpstr>
      <vt:lpstr>'10.1.2.4'!Área_de_impresión</vt:lpstr>
      <vt:lpstr>'10.1.2.5'!Área_de_impresión</vt:lpstr>
      <vt:lpstr>'10.1.2.6'!Área_de_impresión</vt:lpstr>
      <vt:lpstr>'10.1.2.7'!Área_de_impresión</vt:lpstr>
      <vt:lpstr>'10.1.2.8'!Área_de_impresión</vt:lpstr>
      <vt:lpstr>'10.1.2.9'!Área_de_impresión</vt:lpstr>
      <vt:lpstr>'10.1.3.1'!Área_de_impresión</vt:lpstr>
      <vt:lpstr>'10.1.3.2'!Área_de_impresión</vt:lpstr>
      <vt:lpstr>'10.1.3.3'!Área_de_impresión</vt:lpstr>
      <vt:lpstr>'10.1.3.4'!Área_de_impresión</vt:lpstr>
      <vt:lpstr>'10.1.3.5'!Área_de_impresión</vt:lpstr>
      <vt:lpstr>'10.1.3.6'!Área_de_impresión</vt:lpstr>
      <vt:lpstr>'10.1.3.7'!Área_de_impresión</vt:lpstr>
      <vt:lpstr>'10.1.3.8'!Área_de_impresión</vt:lpstr>
      <vt:lpstr>'10.1.4'!Área_de_impresión</vt:lpstr>
      <vt:lpstr>'10.1.5'!Área_de_impresión</vt:lpstr>
      <vt:lpstr>'10.1.6.1'!Área_de_impresión</vt:lpstr>
      <vt:lpstr>'10.1.6.2'!Área_de_impresión</vt:lpstr>
      <vt:lpstr>'10.1.6.3'!Área_de_impresión</vt:lpstr>
      <vt:lpstr>'10.1.6.4'!Área_de_impresión</vt:lpstr>
      <vt:lpstr>'10.1.6.5'!Área_de_impresión</vt:lpstr>
      <vt:lpstr>'10.1.6.6'!Área_de_impresión</vt:lpstr>
      <vt:lpstr>'10.2.1.1'!Área_de_impresión</vt:lpstr>
      <vt:lpstr>'10.2.1.2'!Área_de_impresión</vt:lpstr>
      <vt:lpstr>'10.2.1.3'!Área_de_impresión</vt:lpstr>
      <vt:lpstr>'10.2.10'!Área_de_impresión</vt:lpstr>
      <vt:lpstr>'10.2.2.1'!Área_de_impresión</vt:lpstr>
      <vt:lpstr>'10.2.2.2'!Área_de_impresión</vt:lpstr>
      <vt:lpstr>'10.2.2.3'!Área_de_impresión</vt:lpstr>
      <vt:lpstr>'10.2.3'!Área_de_impresión</vt:lpstr>
      <vt:lpstr>'10.2.4.1'!Área_de_impresión</vt:lpstr>
      <vt:lpstr>'10.2.4.2'!Área_de_impresión</vt:lpstr>
      <vt:lpstr>'10.2.5'!Área_de_impresión</vt:lpstr>
      <vt:lpstr>'10.2.6'!Área_de_impresión</vt:lpstr>
      <vt:lpstr>'10.2.7.1'!Área_de_impresión</vt:lpstr>
      <vt:lpstr>'10.2.7.2'!Área_de_impresión</vt:lpstr>
      <vt:lpstr>'10.2.8.1'!Área_de_impresión</vt:lpstr>
      <vt:lpstr>'10.2.8.2'!Área_de_impresión</vt:lpstr>
      <vt:lpstr>'10.2.9'!Área_de_impresión</vt:lpstr>
      <vt:lpstr>'10.3.1'!Área_de_impresión</vt:lpstr>
      <vt:lpstr>'10.3.2'!Área_de_impresión</vt:lpstr>
      <vt:lpstr>'10.3.3'!Área_de_impresión</vt:lpstr>
      <vt:lpstr>'10.4.1'!Área_de_impresión</vt:lpstr>
      <vt:lpstr>'10.4.2.1'!Área_de_impresión</vt:lpstr>
      <vt:lpstr>'10.4.2.2'!Área_de_impresión</vt:lpstr>
      <vt:lpstr>'10.4.3.1'!Área_de_impresión</vt:lpstr>
      <vt:lpstr>'10.4.3.2'!Área_de_impresión</vt:lpstr>
      <vt:lpstr>'10.4.4'!Área_de_impresión</vt:lpstr>
      <vt:lpstr>'10.4.5'!Área_de_impresión</vt:lpstr>
      <vt:lpstr>'10.1.6.1'!Imprimir_área_IM</vt:lpstr>
      <vt:lpstr>Imprimir_área_IM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S.G.E.A.</dc:creator>
  <cp:lastModifiedBy>Daniel Galea</cp:lastModifiedBy>
  <cp:lastPrinted>2025-12-03T12:30:57Z</cp:lastPrinted>
  <dcterms:created xsi:type="dcterms:W3CDTF">2001-05-18T10:51:57Z</dcterms:created>
  <dcterms:modified xsi:type="dcterms:W3CDTF">2025-12-03T12:31:36Z</dcterms:modified>
</cp:coreProperties>
</file>